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kunakova\Downloads\"/>
    </mc:Choice>
  </mc:AlternateContent>
  <bookViews>
    <workbookView xWindow="0" yWindow="0" windowWidth="28800" windowHeight="12300" tabRatio="756"/>
  </bookViews>
  <sheets>
    <sheet name="Экстремал рейтинг " sheetId="3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7" i="32" l="1"/>
  <c r="V67" i="32" s="1"/>
  <c r="T67" i="32" s="1"/>
  <c r="U64" i="32"/>
  <c r="V64" i="32" s="1"/>
  <c r="T64" i="32" s="1"/>
  <c r="U63" i="32"/>
  <c r="V63" i="32" s="1"/>
  <c r="T63" i="32" s="1"/>
  <c r="U50" i="32"/>
  <c r="V50" i="32" s="1"/>
  <c r="T50" i="32" s="1"/>
  <c r="U32" i="32"/>
  <c r="V32" i="32" s="1"/>
  <c r="T32" i="32" s="1"/>
  <c r="U17" i="32"/>
  <c r="V17" i="32" s="1"/>
  <c r="T17" i="32" s="1"/>
  <c r="U18" i="32"/>
  <c r="V18" i="32" s="1"/>
  <c r="T18" i="32" s="1"/>
  <c r="U19" i="32"/>
  <c r="V19" i="32" s="1"/>
  <c r="T19" i="32" s="1"/>
  <c r="U21" i="32"/>
  <c r="V21" i="32" s="1"/>
  <c r="T21" i="32" s="1"/>
  <c r="U22" i="32"/>
  <c r="V22" i="32" s="1"/>
  <c r="T22" i="32" s="1"/>
  <c r="U23" i="32"/>
  <c r="V23" i="32"/>
  <c r="T23" i="32" s="1"/>
  <c r="U24" i="32"/>
  <c r="V24" i="32" s="1"/>
  <c r="T24" i="32" s="1"/>
  <c r="U25" i="32"/>
  <c r="V25" i="32"/>
  <c r="T25" i="32" s="1"/>
  <c r="U26" i="32"/>
  <c r="V26" i="32" s="1"/>
  <c r="T26" i="32" s="1"/>
  <c r="U20" i="32"/>
  <c r="V20" i="32" s="1"/>
  <c r="T20" i="32" s="1"/>
  <c r="U27" i="32"/>
  <c r="V27" i="32" s="1"/>
  <c r="T27" i="32" s="1"/>
  <c r="U28" i="32"/>
  <c r="V28" i="32"/>
  <c r="T28" i="32" s="1"/>
  <c r="U30" i="32"/>
  <c r="V30" i="32" s="1"/>
  <c r="T30" i="32" s="1"/>
  <c r="U31" i="32"/>
  <c r="V31" i="32" s="1"/>
  <c r="T31" i="32" s="1"/>
  <c r="U33" i="32"/>
  <c r="V33" i="32" s="1"/>
  <c r="T33" i="32" s="1"/>
  <c r="U34" i="32"/>
  <c r="V34" i="32" s="1"/>
  <c r="T34" i="32" s="1"/>
  <c r="U35" i="32"/>
  <c r="V35" i="32" s="1"/>
  <c r="T35" i="32" s="1"/>
  <c r="U36" i="32"/>
  <c r="V36" i="32" s="1"/>
  <c r="T36" i="32" s="1"/>
  <c r="U38" i="32"/>
  <c r="V38" i="32" s="1"/>
  <c r="T38" i="32" s="1"/>
  <c r="U39" i="32"/>
  <c r="V39" i="32" s="1"/>
  <c r="T39" i="32" s="1"/>
  <c r="U40" i="32"/>
  <c r="V40" i="32" s="1"/>
  <c r="T40" i="32" s="1"/>
  <c r="U41" i="32"/>
  <c r="V41" i="32" s="1"/>
  <c r="T41" i="32" s="1"/>
  <c r="U42" i="32"/>
  <c r="V42" i="32" s="1"/>
  <c r="T42" i="32" s="1"/>
  <c r="U43" i="32"/>
  <c r="V43" i="32" s="1"/>
  <c r="T43" i="32" s="1"/>
  <c r="U44" i="32"/>
  <c r="V44" i="32" s="1"/>
  <c r="T44" i="32" s="1"/>
  <c r="U45" i="32"/>
  <c r="V45" i="32" s="1"/>
  <c r="T45" i="32" s="1"/>
  <c r="U29" i="32"/>
  <c r="V29" i="32" s="1"/>
  <c r="T29" i="32" s="1"/>
  <c r="U46" i="32"/>
  <c r="V46" i="32" s="1"/>
  <c r="T46" i="32" s="1"/>
  <c r="U47" i="32"/>
  <c r="V47" i="32" s="1"/>
  <c r="T47" i="32" s="1"/>
  <c r="U48" i="32"/>
  <c r="V48" i="32"/>
  <c r="T48" i="32" s="1"/>
  <c r="U49" i="32"/>
  <c r="V49" i="32" s="1"/>
  <c r="T49" i="32" s="1"/>
  <c r="U51" i="32"/>
  <c r="V51" i="32" s="1"/>
  <c r="T51" i="32" s="1"/>
  <c r="U52" i="32"/>
  <c r="V52" i="32" s="1"/>
  <c r="T52" i="32" s="1"/>
  <c r="U53" i="32"/>
  <c r="V53" i="32" s="1"/>
  <c r="T53" i="32" s="1"/>
  <c r="U54" i="32"/>
  <c r="V54" i="32" s="1"/>
  <c r="T54" i="32" s="1"/>
  <c r="U55" i="32"/>
  <c r="V55" i="32" s="1"/>
  <c r="T55" i="32" s="1"/>
  <c r="U56" i="32"/>
  <c r="V56" i="32" s="1"/>
  <c r="T56" i="32" s="1"/>
  <c r="U37" i="32"/>
  <c r="V37" i="32" s="1"/>
  <c r="T37" i="32" s="1"/>
  <c r="U57" i="32"/>
  <c r="V57" i="32" s="1"/>
  <c r="T57" i="32" s="1"/>
  <c r="U58" i="32"/>
  <c r="V58" i="32"/>
  <c r="T58" i="32" s="1"/>
  <c r="U59" i="32"/>
  <c r="V59" i="32" s="1"/>
  <c r="T59" i="32" s="1"/>
  <c r="U60" i="32"/>
  <c r="V60" i="32"/>
  <c r="T60" i="32" s="1"/>
  <c r="U61" i="32"/>
  <c r="V61" i="32" s="1"/>
  <c r="T61" i="32" s="1"/>
  <c r="U62" i="32"/>
  <c r="V62" i="32" s="1"/>
  <c r="T62" i="32" s="1"/>
  <c r="U65" i="32"/>
  <c r="V65" i="32" s="1"/>
  <c r="T65" i="32" s="1"/>
  <c r="U66" i="32"/>
  <c r="V66" i="32" s="1"/>
  <c r="T66" i="32" s="1"/>
  <c r="U68" i="32"/>
  <c r="V68" i="32" s="1"/>
  <c r="T68" i="32" s="1"/>
  <c r="U69" i="32"/>
  <c r="V69" i="32" s="1"/>
  <c r="T69" i="32" s="1"/>
  <c r="U70" i="32"/>
  <c r="V70" i="32" s="1"/>
  <c r="T70" i="32" s="1"/>
  <c r="U16" i="32"/>
  <c r="V16" i="32" s="1"/>
  <c r="T5" i="32"/>
  <c r="T6" i="32"/>
  <c r="T7" i="32"/>
  <c r="T8" i="32"/>
  <c r="T9" i="32"/>
  <c r="T4" i="32"/>
  <c r="T16" i="32" l="1"/>
</calcChain>
</file>

<file path=xl/sharedStrings.xml><?xml version="1.0" encoding="utf-8"?>
<sst xmlns="http://schemas.openxmlformats.org/spreadsheetml/2006/main" count="252" uniqueCount="198">
  <si>
    <t>Бригантина</t>
  </si>
  <si>
    <t>3D-X</t>
  </si>
  <si>
    <t>Гурьев Александр Евгеньевич</t>
  </si>
  <si>
    <t>Арбитайло Михаил Александрович</t>
  </si>
  <si>
    <t>Объект 30-54</t>
  </si>
  <si>
    <t>Барышев Егор Алексеевич</t>
  </si>
  <si>
    <t>Багин Тимофей Денисович</t>
  </si>
  <si>
    <t>кол-во этапов</t>
  </si>
  <si>
    <t xml:space="preserve">худший этап (если этапов &gt;2)  </t>
  </si>
  <si>
    <t>1 участник (оператор)</t>
  </si>
  <si>
    <t>2 участник</t>
  </si>
  <si>
    <t>населенный пункт</t>
  </si>
  <si>
    <t>Команда</t>
  </si>
  <si>
    <t>Этапы</t>
  </si>
  <si>
    <t>Общий рейтинг</t>
  </si>
  <si>
    <t>г. Тюмень</t>
  </si>
  <si>
    <t>Железная хватка</t>
  </si>
  <si>
    <t>artimeter</t>
  </si>
  <si>
    <t>Спицын Кирилл Никлаевич</t>
  </si>
  <si>
    <t>Скоромец Данил Евгеньвич</t>
  </si>
  <si>
    <t>г. Заводоуковск</t>
  </si>
  <si>
    <t>Cibermeat</t>
  </si>
  <si>
    <t>Скоромец Никита Егеньевич</t>
  </si>
  <si>
    <t>Михайлов Семён Вячеславович</t>
  </si>
  <si>
    <t>Тюмень - весна</t>
  </si>
  <si>
    <t>Номинация "Экстремал"</t>
  </si>
  <si>
    <t>Победители (1 место)</t>
  </si>
  <si>
    <t>Санкт-Петербург</t>
  </si>
  <si>
    <t>Санкт-Петербург, гор. Красное Село</t>
  </si>
  <si>
    <t>Москва</t>
  </si>
  <si>
    <t xml:space="preserve">Jaguar </t>
  </si>
  <si>
    <t xml:space="preserve">Андреев Геннадий Андреевич </t>
  </si>
  <si>
    <t xml:space="preserve">Андреева Таисия Андреевна </t>
  </si>
  <si>
    <t>Klab</t>
  </si>
  <si>
    <t>Перечнев Максим Сергеевич</t>
  </si>
  <si>
    <t>Сыпало Евгений Борисович</t>
  </si>
  <si>
    <t>Краснодар</t>
  </si>
  <si>
    <t>Номори</t>
  </si>
  <si>
    <t>Викторов Борис Викторович</t>
  </si>
  <si>
    <t>Викторов Виктор Юрьевич</t>
  </si>
  <si>
    <t>Питер-574</t>
  </si>
  <si>
    <t>Кочугов Артём Борисович</t>
  </si>
  <si>
    <t>Губанов Николай Алексеевич</t>
  </si>
  <si>
    <t>БРВ-2</t>
  </si>
  <si>
    <t xml:space="preserve">Тимофеев Глеб Данилович </t>
  </si>
  <si>
    <t>Григорьев Иван Максимов</t>
  </si>
  <si>
    <t>ТЕХНИК</t>
  </si>
  <si>
    <t>Буров Илья Александрович</t>
  </si>
  <si>
    <t>Иваново</t>
  </si>
  <si>
    <t>Prototype</t>
  </si>
  <si>
    <t>Вычегжанин Евгений Романович</t>
  </si>
  <si>
    <t>Федоров Кирилл Романович</t>
  </si>
  <si>
    <t>winner</t>
  </si>
  <si>
    <t>Расстриженков Иван Петрович</t>
  </si>
  <si>
    <t>Васильев Игорь Дмитриевич</t>
  </si>
  <si>
    <t>Bug</t>
  </si>
  <si>
    <t>Борисов Пётр</t>
  </si>
  <si>
    <t>NoSpace 5.0</t>
  </si>
  <si>
    <t>Головач Владимир Сергеевич</t>
  </si>
  <si>
    <t>Мозер Златослава Сергеевна</t>
  </si>
  <si>
    <t>Санкт-Петерубрг</t>
  </si>
  <si>
    <t>Свердловская обл., г. Екатеринбург</t>
  </si>
  <si>
    <t>Тотошка</t>
  </si>
  <si>
    <t>Самарская обл., г. Самара</t>
  </si>
  <si>
    <t>Пепелац</t>
  </si>
  <si>
    <t>Левченко Даниил Алексеевич</t>
  </si>
  <si>
    <t>Носов Роман Алексеевич</t>
  </si>
  <si>
    <t>г. Москва</t>
  </si>
  <si>
    <t>РЖ</t>
  </si>
  <si>
    <t>Крестин Андрей Михайлович</t>
  </si>
  <si>
    <t>Дворкин Алексей Сергеевич</t>
  </si>
  <si>
    <t>Самарская обл., г. Тольятти</t>
  </si>
  <si>
    <t>Сириус</t>
  </si>
  <si>
    <t>Кадочников Сергей Вячеславович</t>
  </si>
  <si>
    <t>Хасанов Иван Сергеевич</t>
  </si>
  <si>
    <t>Патриот</t>
  </si>
  <si>
    <t>Хромушин Михаил Александрович</t>
  </si>
  <si>
    <t>Мякишев Илья Денисович</t>
  </si>
  <si>
    <t>Самарская обл., г. Сызрань</t>
  </si>
  <si>
    <t>Roboganso</t>
  </si>
  <si>
    <t>Захваткин Юрий Андреевич</t>
  </si>
  <si>
    <t>Ховятский Иван Николаевич</t>
  </si>
  <si>
    <t>Самара весна</t>
  </si>
  <si>
    <t>Егерь</t>
  </si>
  <si>
    <t>Видяев Иван Сергеевич</t>
  </si>
  <si>
    <t>Antares</t>
  </si>
  <si>
    <t>Танский Ярослав Сергеевич</t>
  </si>
  <si>
    <t>Верхняя Пышма</t>
  </si>
  <si>
    <t>CCCР</t>
  </si>
  <si>
    <t>Колчин Александр Антонович</t>
  </si>
  <si>
    <t>IVI 2.0</t>
  </si>
  <si>
    <t>Яшин Андрей Вячеславович</t>
  </si>
  <si>
    <t>Dragon</t>
  </si>
  <si>
    <t>Тазиева Евгения Маратовна</t>
  </si>
  <si>
    <t>Екатеринбург - весна</t>
  </si>
  <si>
    <t>г. Санкт-Петербург</t>
  </si>
  <si>
    <t>Пашка</t>
  </si>
  <si>
    <t>Юфряков Даниил Сергеевич</t>
  </si>
  <si>
    <t>Гожев Марк Сергеевич</t>
  </si>
  <si>
    <t>г. Архангельск</t>
  </si>
  <si>
    <t>Dobryak</t>
  </si>
  <si>
    <t>Янучковский Артем Вячеславович</t>
  </si>
  <si>
    <t>Песцов Иван Николаевич</t>
  </si>
  <si>
    <t>Архангельск</t>
  </si>
  <si>
    <t>Григорьев Иван Максимович</t>
  </si>
  <si>
    <t>Тимофеев Глеб Данилович</t>
  </si>
  <si>
    <t>Робо+</t>
  </si>
  <si>
    <t>Тула</t>
  </si>
  <si>
    <t>г. Тула</t>
  </si>
  <si>
    <t xml:space="preserve">Белгород </t>
  </si>
  <si>
    <t>Ис - 4</t>
  </si>
  <si>
    <t>объект 2Т</t>
  </si>
  <si>
    <t>Феникс</t>
  </si>
  <si>
    <t>Бедолага</t>
  </si>
  <si>
    <t>Нефтяник</t>
  </si>
  <si>
    <t>Мухин Владимир Геннадьевич</t>
  </si>
  <si>
    <t xml:space="preserve">Ладошкин Тимофей Николаевич </t>
  </si>
  <si>
    <t xml:space="preserve">Герус Екатерина Сергеевна </t>
  </si>
  <si>
    <t>Сиваков Никита Кириллович</t>
  </si>
  <si>
    <t>Кучканов Максим Артемович</t>
  </si>
  <si>
    <t>Карпов Матвей Олегович</t>
  </si>
  <si>
    <t>Гогодзе Русудан Лериевна</t>
  </si>
  <si>
    <t>Карпова Диана Александровна</t>
  </si>
  <si>
    <t>Бородич Екатерина Михайловна</t>
  </si>
  <si>
    <t>Звенигород</t>
  </si>
  <si>
    <t>г. Химки</t>
  </si>
  <si>
    <t>Москва , г. Куркино</t>
  </si>
  <si>
    <t xml:space="preserve">Доминатор </t>
  </si>
  <si>
    <t xml:space="preserve">Киров Илья Сергеевич </t>
  </si>
  <si>
    <t>Гадлия Захар Игоревич</t>
  </si>
  <si>
    <t>Серебряная колесница</t>
  </si>
  <si>
    <t>Красноперов Лев Александрович</t>
  </si>
  <si>
    <t>Zoich</t>
  </si>
  <si>
    <t>Скорнякова Зоя Михайловна</t>
  </si>
  <si>
    <t>Комплексная безопасность</t>
  </si>
  <si>
    <t>Робоэмерком</t>
  </si>
  <si>
    <t>Минский роботурнир</t>
  </si>
  <si>
    <t>Черни</t>
  </si>
  <si>
    <t>Привет</t>
  </si>
  <si>
    <t>OFK-Piter</t>
  </si>
  <si>
    <t>MonsterCar</t>
  </si>
  <si>
    <t>Лапчик</t>
  </si>
  <si>
    <t>Кумейша Владислав Александрович</t>
  </si>
  <si>
    <t>Орлов Фёдор Кириллович</t>
  </si>
  <si>
    <t>Бакай Егор</t>
  </si>
  <si>
    <t>Обнинск</t>
  </si>
  <si>
    <t>Лицей 3-29</t>
  </si>
  <si>
    <t>Свинцов Антон Владимирович</t>
  </si>
  <si>
    <t>Котлас</t>
  </si>
  <si>
    <t>Дино</t>
  </si>
  <si>
    <t>Ильяшенко Андрей</t>
  </si>
  <si>
    <t>Новосибирская обл.</t>
  </si>
  <si>
    <t>GTR</t>
  </si>
  <si>
    <t>Сочи</t>
  </si>
  <si>
    <t>Каракатица</t>
  </si>
  <si>
    <t>Оганезов Нестор Георгиевич</t>
  </si>
  <si>
    <t>Минск</t>
  </si>
  <si>
    <t>Шершень</t>
  </si>
  <si>
    <t>Щегляк Станислав Петрович</t>
  </si>
  <si>
    <t>perseverance</t>
  </si>
  <si>
    <t>Жуковец Даниил Александрович </t>
  </si>
  <si>
    <t>Полоцк</t>
  </si>
  <si>
    <t>Арктика</t>
  </si>
  <si>
    <t>Луноход- лицей 3-2</t>
  </si>
  <si>
    <t>Брызгалов Кирилл Алексеевич</t>
  </si>
  <si>
    <t>Филипьев Роман Ильич</t>
  </si>
  <si>
    <t>Бродяга-2</t>
  </si>
  <si>
    <t>Дьяков Кирилл Сергеевич</t>
  </si>
  <si>
    <t>рп.Обозерский</t>
  </si>
  <si>
    <t>Storm2.0</t>
  </si>
  <si>
    <t>Лобанцев Григорий Юрьевич</t>
  </si>
  <si>
    <t>Мокиевский Марк Олегович</t>
  </si>
  <si>
    <t>г. Котлас</t>
  </si>
  <si>
    <t xml:space="preserve">Kvant77 </t>
  </si>
  <si>
    <t>Меркурьев Роман Сергеевич</t>
  </si>
  <si>
    <t xml:space="preserve">БАЛЛЫ В РЕЙТИНГЕ </t>
  </si>
  <si>
    <t>серым выделены результаты не победных этапов</t>
  </si>
  <si>
    <t>Аполлон II</t>
  </si>
  <si>
    <t>Тюмень - осень</t>
  </si>
  <si>
    <t>Artemida</t>
  </si>
  <si>
    <t>Пума PRO</t>
  </si>
  <si>
    <t>Cover meat</t>
  </si>
  <si>
    <t>Наука 0+</t>
  </si>
  <si>
    <t>Левый тапок</t>
  </si>
  <si>
    <t>Семичев Александр Алексеевич</t>
  </si>
  <si>
    <t>Малюшицкий Михаил Дмитриевич</t>
  </si>
  <si>
    <t>Симферополь</t>
  </si>
  <si>
    <t>Fortis</t>
  </si>
  <si>
    <t>Шилкин Даниил Алексеевич</t>
  </si>
  <si>
    <t>Адэптус-Механикус</t>
  </si>
  <si>
    <t>Пеккер Илья Александрович</t>
  </si>
  <si>
    <t>Новомосковск</t>
  </si>
  <si>
    <t>Багоюзеры</t>
  </si>
  <si>
    <t>Лесков Александр Сергеевич</t>
  </si>
  <si>
    <t>Пицин Владимир Николаевич</t>
  </si>
  <si>
    <t>Инструкция по выживанию</t>
  </si>
  <si>
    <t>Величко Артём Максимович</t>
  </si>
  <si>
    <t>Амадян Руслан Аликович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</si>
</sst>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u/>
      <sz val="10"/>
      <color rgb="FF000000"/>
      <name val="Calibri"/>
      <family val="2"/>
      <charset val="204"/>
      <scheme val="minor"/>
    </font>
    <font>
      <b/>
      <sz val="8"/>
      <color theme="8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0"/>
      <color theme="8" tint="-0.249977111117893"/>
      <name val="Calibri"/>
      <family val="2"/>
      <charset val="204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u/>
      <sz val="10"/>
      <color theme="8"/>
      <name val="Calibri"/>
      <family val="2"/>
      <charset val="204"/>
      <scheme val="minor"/>
    </font>
    <font>
      <sz val="16"/>
      <color theme="4" tint="-0.249977111117893"/>
      <name val="Calibri"/>
      <family val="2"/>
      <charset val="204"/>
      <scheme val="minor"/>
    </font>
    <font>
      <b/>
      <sz val="10"/>
      <color theme="9" tint="-0.24997711111789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u/>
      <sz val="9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color theme="8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7" fillId="0" borderId="0"/>
    <xf numFmtId="0" fontId="38" fillId="0" borderId="0"/>
  </cellStyleXfs>
  <cellXfs count="171">
    <xf numFmtId="0" fontId="0" fillId="0" borderId="0" xfId="0"/>
    <xf numFmtId="0" fontId="0" fillId="0" borderId="2" xfId="0" applyBorder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7" xfId="0" applyBorder="1"/>
    <xf numFmtId="0" fontId="10" fillId="0" borderId="5" xfId="0" applyFont="1" applyBorder="1"/>
    <xf numFmtId="0" fontId="3" fillId="0" borderId="5" xfId="0" applyFont="1" applyBorder="1" applyAlignment="1">
      <alignment horizontal="center" vertical="center"/>
    </xf>
    <xf numFmtId="0" fontId="0" fillId="0" borderId="13" xfId="0" applyBorder="1"/>
    <xf numFmtId="164" fontId="17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0" fillId="0" borderId="0" xfId="0" applyFont="1"/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9" fillId="4" borderId="0" xfId="0" applyFont="1" applyFill="1"/>
    <xf numFmtId="0" fontId="29" fillId="2" borderId="0" xfId="0" applyFont="1" applyFill="1"/>
    <xf numFmtId="0" fontId="5" fillId="0" borderId="0" xfId="0" applyFont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4" fillId="0" borderId="0" xfId="0" applyFont="1" applyAlignment="1">
      <alignment horizontal="center" vertical="center" wrapText="1"/>
    </xf>
    <xf numFmtId="0" fontId="0" fillId="0" borderId="17" xfId="0" applyBorder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 wrapText="1"/>
    </xf>
    <xf numFmtId="0" fontId="29" fillId="0" borderId="0" xfId="0" applyFont="1"/>
    <xf numFmtId="164" fontId="2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3" fillId="0" borderId="20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7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4" fontId="36" fillId="6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0" fillId="0" borderId="0" xfId="0" applyFont="1"/>
    <xf numFmtId="164" fontId="2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/>
    <xf numFmtId="0" fontId="29" fillId="4" borderId="6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0" fillId="4" borderId="7" xfId="0" applyFont="1" applyFill="1" applyBorder="1" applyAlignment="1">
      <alignment horizontal="center" vertical="center"/>
    </xf>
    <xf numFmtId="0" fontId="30" fillId="4" borderId="27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30" fillId="7" borderId="30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 wrapText="1"/>
    </xf>
    <xf numFmtId="0" fontId="30" fillId="7" borderId="24" xfId="0" applyFont="1" applyFill="1" applyBorder="1" applyAlignment="1">
      <alignment horizontal="center" vertical="center" wrapText="1"/>
    </xf>
    <xf numFmtId="0" fontId="30" fillId="7" borderId="23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164" fontId="31" fillId="4" borderId="6" xfId="0" applyNumberFormat="1" applyFont="1" applyFill="1" applyBorder="1" applyAlignment="1">
      <alignment horizontal="center" vertical="center" wrapText="1"/>
    </xf>
    <xf numFmtId="164" fontId="21" fillId="6" borderId="3" xfId="0" applyNumberFormat="1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164" fontId="21" fillId="6" borderId="6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/>
    </xf>
    <xf numFmtId="164" fontId="21" fillId="6" borderId="35" xfId="0" applyNumberFormat="1" applyFont="1" applyFill="1" applyBorder="1" applyAlignment="1">
      <alignment horizontal="center" vertical="center" wrapText="1"/>
    </xf>
    <xf numFmtId="164" fontId="21" fillId="6" borderId="37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99FFCC"/>
      <color rgb="FF9999FF"/>
      <color rgb="FFFF66CC"/>
      <color rgb="FFC9C9C9"/>
      <color rgb="FFFFD966"/>
      <color rgb="FF90A9DB"/>
      <color rgb="FFA9D08E"/>
      <color rgb="FFCCFF66"/>
      <color rgb="FFCC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4"/>
  <sheetViews>
    <sheetView tabSelected="1" topLeftCell="A13" zoomScale="80" zoomScaleNormal="80" workbookViewId="0">
      <selection activeCell="X20" sqref="X20"/>
    </sheetView>
  </sheetViews>
  <sheetFormatPr defaultRowHeight="15" x14ac:dyDescent="0.25"/>
  <cols>
    <col min="1" max="1" width="4" style="10" customWidth="1"/>
    <col min="2" max="2" width="12.85546875" style="3" customWidth="1"/>
    <col min="3" max="3" width="18.7109375" style="9" customWidth="1"/>
    <col min="4" max="4" width="17.85546875" style="9" customWidth="1"/>
    <col min="5" max="5" width="14.85546875" style="5" customWidth="1"/>
    <col min="6" max="6" width="10.85546875" style="13" customWidth="1"/>
    <col min="7" max="11" width="10.42578125" style="6" customWidth="1"/>
    <col min="12" max="12" width="18.42578125" style="6" customWidth="1"/>
    <col min="13" max="19" width="14.85546875" style="6" customWidth="1"/>
    <col min="20" max="20" width="13.5703125" style="8" customWidth="1"/>
    <col min="21" max="21" width="7.42578125" style="2" customWidth="1"/>
    <col min="22" max="22" width="11.28515625" style="2" customWidth="1"/>
    <col min="24" max="24" width="11.7109375" customWidth="1"/>
    <col min="25" max="25" width="16.140625" customWidth="1"/>
  </cols>
  <sheetData>
    <row r="1" spans="1:54" s="11" customFormat="1" ht="19.5" thickBot="1" x14ac:dyDescent="0.35">
      <c r="A1" s="97"/>
      <c r="B1" s="155" t="s">
        <v>25</v>
      </c>
      <c r="C1" s="155"/>
      <c r="D1" s="155"/>
      <c r="E1" s="156"/>
      <c r="F1" s="146" t="s">
        <v>13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135"/>
      <c r="S1" s="135"/>
      <c r="T1" s="39"/>
      <c r="U1" s="38"/>
      <c r="V1" s="38"/>
    </row>
    <row r="2" spans="1:54" ht="54.95" customHeight="1" thickBot="1" x14ac:dyDescent="0.3">
      <c r="A2" s="50"/>
      <c r="B2" s="51" t="s">
        <v>12</v>
      </c>
      <c r="C2" s="52" t="s">
        <v>9</v>
      </c>
      <c r="D2" s="52" t="s">
        <v>10</v>
      </c>
      <c r="E2" s="124" t="s">
        <v>11</v>
      </c>
      <c r="F2" s="17" t="s">
        <v>24</v>
      </c>
      <c r="G2" s="118" t="s">
        <v>27</v>
      </c>
      <c r="H2" s="118" t="s">
        <v>82</v>
      </c>
      <c r="I2" s="118" t="s">
        <v>94</v>
      </c>
      <c r="J2" s="118" t="s">
        <v>106</v>
      </c>
      <c r="K2" s="40" t="s">
        <v>107</v>
      </c>
      <c r="L2" s="117" t="s">
        <v>134</v>
      </c>
      <c r="M2" s="117" t="s">
        <v>135</v>
      </c>
      <c r="N2" s="118" t="s">
        <v>136</v>
      </c>
      <c r="O2" s="118" t="s">
        <v>145</v>
      </c>
      <c r="P2" s="40" t="s">
        <v>156</v>
      </c>
      <c r="Q2" s="116" t="s">
        <v>162</v>
      </c>
      <c r="R2" s="136" t="s">
        <v>178</v>
      </c>
      <c r="S2" s="136" t="s">
        <v>182</v>
      </c>
      <c r="T2" s="110" t="s">
        <v>175</v>
      </c>
      <c r="U2" s="99"/>
      <c r="V2" s="100"/>
      <c r="W2" s="26"/>
      <c r="X2" s="27"/>
      <c r="Y2" s="27"/>
      <c r="Z2" s="28"/>
      <c r="AA2" s="29"/>
      <c r="AB2" s="30"/>
    </row>
    <row r="3" spans="1:54" s="14" customFormat="1" ht="20.100000000000001" customHeight="1" x14ac:dyDescent="0.3">
      <c r="A3" s="121"/>
      <c r="B3" s="142" t="s">
        <v>26</v>
      </c>
      <c r="C3" s="142"/>
      <c r="D3" s="142"/>
      <c r="E3" s="143"/>
      <c r="F3" s="122"/>
      <c r="G3" s="123"/>
      <c r="H3" s="123"/>
      <c r="I3" s="123"/>
      <c r="J3" s="123"/>
      <c r="K3" s="123"/>
      <c r="L3" s="123"/>
      <c r="M3" s="152" t="s">
        <v>176</v>
      </c>
      <c r="N3" s="153"/>
      <c r="O3" s="153"/>
      <c r="P3" s="153"/>
      <c r="Q3" s="154"/>
      <c r="R3" s="133"/>
      <c r="S3" s="159"/>
      <c r="T3" s="157"/>
      <c r="U3" s="101"/>
      <c r="V3" s="102"/>
      <c r="W3" s="31"/>
      <c r="X3" s="32"/>
      <c r="Y3" s="32"/>
      <c r="Z3" s="33"/>
      <c r="AA3" s="34"/>
      <c r="AB3" s="35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</row>
    <row r="4" spans="1:54" ht="24" x14ac:dyDescent="0.25">
      <c r="A4" s="94">
        <v>1</v>
      </c>
      <c r="B4" s="103" t="s">
        <v>64</v>
      </c>
      <c r="C4" s="92" t="s">
        <v>65</v>
      </c>
      <c r="D4" s="92" t="s">
        <v>66</v>
      </c>
      <c r="E4" s="112" t="s">
        <v>67</v>
      </c>
      <c r="F4" s="111"/>
      <c r="G4" s="103"/>
      <c r="H4" s="24">
        <v>284</v>
      </c>
      <c r="I4" s="103"/>
      <c r="J4" s="103"/>
      <c r="K4" s="24">
        <v>378</v>
      </c>
      <c r="L4" s="93">
        <v>448</v>
      </c>
      <c r="M4" s="103"/>
      <c r="N4" s="103"/>
      <c r="O4" s="24">
        <v>360</v>
      </c>
      <c r="P4" s="24"/>
      <c r="Q4" s="24">
        <v>604</v>
      </c>
      <c r="R4" s="24"/>
      <c r="S4" s="165">
        <v>419</v>
      </c>
      <c r="T4" s="166">
        <f>MAX(F4:S4)</f>
        <v>604</v>
      </c>
      <c r="U4" s="99"/>
      <c r="V4" s="16"/>
      <c r="X4" s="2"/>
      <c r="Y4" s="2"/>
      <c r="Z4" s="37"/>
      <c r="AA4" s="29"/>
      <c r="AB4" s="30"/>
    </row>
    <row r="5" spans="1:54" x14ac:dyDescent="0.25">
      <c r="A5" s="94">
        <v>2</v>
      </c>
      <c r="B5" s="103" t="s">
        <v>177</v>
      </c>
      <c r="C5" s="109"/>
      <c r="D5" s="109"/>
      <c r="E5" s="60" t="s">
        <v>15</v>
      </c>
      <c r="F5" s="59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>
        <v>483</v>
      </c>
      <c r="S5" s="60"/>
      <c r="T5" s="158">
        <f t="shared" ref="T5:T9" si="0">MAX(F5:S5)</f>
        <v>483</v>
      </c>
      <c r="U5" s="99"/>
      <c r="V5" s="16"/>
      <c r="W5" s="26"/>
      <c r="X5" s="27"/>
      <c r="Y5" s="27"/>
      <c r="Z5" s="28"/>
      <c r="AA5" s="29"/>
      <c r="AB5" s="30"/>
    </row>
    <row r="6" spans="1:54" x14ac:dyDescent="0.25">
      <c r="A6" s="94">
        <v>3</v>
      </c>
      <c r="B6" s="21" t="s">
        <v>62</v>
      </c>
      <c r="C6" s="108" t="s">
        <v>115</v>
      </c>
      <c r="D6" s="108"/>
      <c r="E6" s="61" t="s">
        <v>124</v>
      </c>
      <c r="F6" s="59"/>
      <c r="G6" s="24"/>
      <c r="H6" s="24"/>
      <c r="I6" s="24"/>
      <c r="J6" s="24"/>
      <c r="K6" s="93">
        <v>272</v>
      </c>
      <c r="L6" s="24">
        <v>458</v>
      </c>
      <c r="M6" s="24">
        <v>406</v>
      </c>
      <c r="N6" s="24"/>
      <c r="O6" s="93">
        <v>348</v>
      </c>
      <c r="P6" s="24"/>
      <c r="Q6" s="24"/>
      <c r="R6" s="24"/>
      <c r="S6" s="60">
        <v>431</v>
      </c>
      <c r="T6" s="158">
        <f t="shared" si="0"/>
        <v>458</v>
      </c>
      <c r="V6" s="16"/>
      <c r="AA6" s="2"/>
      <c r="AB6" s="2"/>
    </row>
    <row r="7" spans="1:54" ht="25.5" x14ac:dyDescent="0.25">
      <c r="A7" s="94">
        <v>4</v>
      </c>
      <c r="B7" s="24" t="s">
        <v>16</v>
      </c>
      <c r="C7" s="44" t="s">
        <v>3</v>
      </c>
      <c r="D7" s="108"/>
      <c r="E7" s="60" t="s">
        <v>15</v>
      </c>
      <c r="F7" s="57">
        <v>225</v>
      </c>
      <c r="G7" s="24"/>
      <c r="H7" s="104"/>
      <c r="I7" s="24">
        <v>450</v>
      </c>
      <c r="J7" s="24"/>
      <c r="K7" s="24"/>
      <c r="L7" s="24"/>
      <c r="M7" s="24"/>
      <c r="N7" s="24"/>
      <c r="O7" s="24"/>
      <c r="P7" s="24"/>
      <c r="Q7" s="24"/>
      <c r="R7" s="24"/>
      <c r="S7" s="60"/>
      <c r="T7" s="158">
        <f t="shared" si="0"/>
        <v>450</v>
      </c>
      <c r="U7" s="99"/>
      <c r="V7" s="16"/>
      <c r="W7" s="26"/>
      <c r="Z7" s="28"/>
      <c r="AA7" s="29"/>
      <c r="AB7" s="30"/>
    </row>
    <row r="8" spans="1:54" ht="25.5" x14ac:dyDescent="0.25">
      <c r="A8" s="94">
        <v>5</v>
      </c>
      <c r="B8" s="24" t="s">
        <v>138</v>
      </c>
      <c r="C8" s="44" t="s">
        <v>142</v>
      </c>
      <c r="D8" s="44"/>
      <c r="E8" s="60" t="s">
        <v>137</v>
      </c>
      <c r="F8" s="53"/>
      <c r="G8" s="24"/>
      <c r="H8" s="24"/>
      <c r="I8" s="41"/>
      <c r="J8" s="42"/>
      <c r="K8" s="21"/>
      <c r="L8" s="21"/>
      <c r="M8" s="21"/>
      <c r="N8" s="24">
        <v>261</v>
      </c>
      <c r="O8" s="24"/>
      <c r="P8" s="24">
        <v>342</v>
      </c>
      <c r="Q8" s="24"/>
      <c r="R8" s="24"/>
      <c r="S8" s="60"/>
      <c r="T8" s="158">
        <f t="shared" si="0"/>
        <v>342</v>
      </c>
      <c r="U8" s="99"/>
      <c r="V8" s="16"/>
      <c r="W8" s="26"/>
      <c r="X8" s="27"/>
      <c r="Y8" s="27"/>
      <c r="Z8" s="28"/>
      <c r="AA8" s="29"/>
      <c r="AB8" s="30"/>
    </row>
    <row r="9" spans="1:54" ht="24" x14ac:dyDescent="0.25">
      <c r="A9" s="94">
        <v>6</v>
      </c>
      <c r="B9" s="103" t="s">
        <v>30</v>
      </c>
      <c r="C9" s="92" t="s">
        <v>31</v>
      </c>
      <c r="D9" s="92" t="s">
        <v>32</v>
      </c>
      <c r="E9" s="112" t="s">
        <v>27</v>
      </c>
      <c r="F9" s="111"/>
      <c r="G9" s="24">
        <v>324</v>
      </c>
      <c r="H9" s="24"/>
      <c r="I9" s="24"/>
      <c r="J9" s="24">
        <v>274</v>
      </c>
      <c r="K9" s="24"/>
      <c r="L9" s="93">
        <v>297</v>
      </c>
      <c r="M9" s="93">
        <v>284</v>
      </c>
      <c r="N9" s="134"/>
      <c r="O9" s="21"/>
      <c r="P9" s="24"/>
      <c r="Q9" s="24"/>
      <c r="R9" s="24"/>
      <c r="S9" s="60"/>
      <c r="T9" s="158">
        <f t="shared" si="0"/>
        <v>324</v>
      </c>
      <c r="U9" s="99"/>
      <c r="V9" s="16"/>
      <c r="W9" s="26"/>
      <c r="X9" s="27"/>
      <c r="Y9" s="27"/>
      <c r="Z9" s="28"/>
      <c r="AA9" s="29"/>
      <c r="AB9" s="30"/>
    </row>
    <row r="10" spans="1:54" x14ac:dyDescent="0.25">
      <c r="A10" s="94">
        <v>7</v>
      </c>
      <c r="B10" s="95"/>
      <c r="C10" s="109"/>
      <c r="D10" s="109"/>
      <c r="E10" s="113"/>
      <c r="F10" s="59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60"/>
      <c r="T10" s="158"/>
      <c r="U10" s="99"/>
      <c r="V10" s="16"/>
      <c r="W10" s="26"/>
      <c r="X10" s="27"/>
      <c r="Y10" s="27"/>
      <c r="Z10" s="28"/>
      <c r="AA10" s="29"/>
      <c r="AB10" s="30"/>
    </row>
    <row r="11" spans="1:54" x14ac:dyDescent="0.25">
      <c r="A11" s="94">
        <v>8</v>
      </c>
      <c r="B11" s="95"/>
      <c r="C11" s="109"/>
      <c r="D11" s="109"/>
      <c r="E11" s="113"/>
      <c r="F11" s="5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0"/>
      <c r="T11" s="158"/>
      <c r="U11" s="99"/>
      <c r="V11" s="16"/>
      <c r="W11" s="26"/>
      <c r="X11" s="27"/>
      <c r="Y11" s="27"/>
      <c r="Z11" s="28"/>
      <c r="AA11" s="29"/>
      <c r="AB11" s="30"/>
    </row>
    <row r="12" spans="1:54" x14ac:dyDescent="0.25">
      <c r="A12" s="94">
        <v>9</v>
      </c>
      <c r="B12" s="95"/>
      <c r="C12" s="96"/>
      <c r="D12" s="96"/>
      <c r="E12" s="113"/>
      <c r="F12" s="59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60"/>
      <c r="T12" s="158"/>
      <c r="U12" s="99"/>
      <c r="V12" s="16"/>
      <c r="W12" s="26"/>
      <c r="X12" s="27"/>
      <c r="Y12" s="27"/>
      <c r="Z12" s="28"/>
      <c r="AA12" s="29"/>
      <c r="AB12" s="30"/>
    </row>
    <row r="13" spans="1:54" x14ac:dyDescent="0.25">
      <c r="A13" s="94">
        <v>10</v>
      </c>
      <c r="B13" s="95"/>
      <c r="C13" s="96"/>
      <c r="D13" s="96"/>
      <c r="E13" s="113"/>
      <c r="F13" s="5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0"/>
      <c r="T13" s="158"/>
      <c r="U13" s="99"/>
      <c r="V13" s="16"/>
      <c r="W13" s="26"/>
      <c r="X13" s="27"/>
      <c r="Y13" s="27"/>
      <c r="Z13" s="28"/>
      <c r="AA13" s="29"/>
      <c r="AB13" s="30"/>
    </row>
    <row r="14" spans="1:54" s="15" customFormat="1" ht="22.5" customHeight="1" thickBot="1" x14ac:dyDescent="0.35">
      <c r="A14" s="98"/>
      <c r="B14" s="144" t="s">
        <v>14</v>
      </c>
      <c r="C14" s="144"/>
      <c r="D14" s="144"/>
      <c r="E14" s="145"/>
      <c r="F14" s="149" t="s">
        <v>13</v>
      </c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1"/>
      <c r="U14" s="101"/>
      <c r="V14" s="102"/>
      <c r="W14" s="31"/>
      <c r="X14" s="32"/>
      <c r="Y14" s="32"/>
      <c r="Z14" s="33"/>
      <c r="AA14" s="34"/>
      <c r="AB14" s="35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</row>
    <row r="15" spans="1:54" ht="54.95" customHeight="1" thickBot="1" x14ac:dyDescent="0.3">
      <c r="A15" s="79"/>
      <c r="B15" s="114" t="s">
        <v>12</v>
      </c>
      <c r="C15" s="80" t="s">
        <v>9</v>
      </c>
      <c r="D15" s="12" t="s">
        <v>10</v>
      </c>
      <c r="E15" s="58" t="s">
        <v>11</v>
      </c>
      <c r="F15" s="115" t="s">
        <v>24</v>
      </c>
      <c r="G15" s="117" t="s">
        <v>27</v>
      </c>
      <c r="H15" s="118" t="s">
        <v>82</v>
      </c>
      <c r="I15" s="40" t="s">
        <v>94</v>
      </c>
      <c r="J15" s="118" t="s">
        <v>106</v>
      </c>
      <c r="K15" s="118" t="s">
        <v>107</v>
      </c>
      <c r="L15" s="40" t="s">
        <v>134</v>
      </c>
      <c r="M15" s="118" t="s">
        <v>135</v>
      </c>
      <c r="N15" s="118" t="s">
        <v>136</v>
      </c>
      <c r="O15" s="40" t="s">
        <v>145</v>
      </c>
      <c r="P15" s="117" t="s">
        <v>156</v>
      </c>
      <c r="Q15" s="116" t="s">
        <v>162</v>
      </c>
      <c r="R15" s="136" t="s">
        <v>178</v>
      </c>
      <c r="S15" s="136" t="s">
        <v>182</v>
      </c>
      <c r="T15" s="110" t="s">
        <v>175</v>
      </c>
      <c r="U15" s="119" t="s">
        <v>7</v>
      </c>
      <c r="V15" s="120" t="s">
        <v>8</v>
      </c>
      <c r="W15" s="26"/>
      <c r="X15" s="27"/>
      <c r="Y15" s="27"/>
      <c r="Z15" s="28"/>
      <c r="AA15" s="29"/>
      <c r="AB15" s="30"/>
    </row>
    <row r="16" spans="1:54" s="1" customFormat="1" ht="25.5" x14ac:dyDescent="0.25">
      <c r="A16" s="85">
        <v>1</v>
      </c>
      <c r="B16" s="105" t="s">
        <v>157</v>
      </c>
      <c r="C16" s="86" t="s">
        <v>158</v>
      </c>
      <c r="D16" s="87"/>
      <c r="E16" s="106" t="s">
        <v>156</v>
      </c>
      <c r="F16" s="54"/>
      <c r="G16" s="48"/>
      <c r="H16" s="48"/>
      <c r="I16" s="48"/>
      <c r="J16" s="105"/>
      <c r="K16" s="48"/>
      <c r="L16" s="48"/>
      <c r="M16" s="48"/>
      <c r="N16" s="48"/>
      <c r="O16" s="48"/>
      <c r="P16" s="48">
        <v>428</v>
      </c>
      <c r="Q16" s="48"/>
      <c r="R16" s="48"/>
      <c r="S16" s="161"/>
      <c r="T16" s="160">
        <f>IF(AND(V16&gt;0,V16&lt;1000),(SUM(F16:S16)-V16)/(U16-1),AVERAGE(F16:S16))</f>
        <v>428</v>
      </c>
      <c r="U16" s="48">
        <f>COUNTA(F16:S16)</f>
        <v>1</v>
      </c>
      <c r="V16" s="48">
        <f>IF(U16&gt;2,MIN(F16:S16),0)</f>
        <v>0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s="1" customFormat="1" ht="25.5" x14ac:dyDescent="0.25">
      <c r="A17" s="81">
        <v>2</v>
      </c>
      <c r="B17" s="24" t="s">
        <v>127</v>
      </c>
      <c r="C17" s="44" t="s">
        <v>128</v>
      </c>
      <c r="D17" s="44" t="s">
        <v>129</v>
      </c>
      <c r="E17" s="60" t="s">
        <v>48</v>
      </c>
      <c r="F17" s="53"/>
      <c r="G17" s="21"/>
      <c r="H17" s="21"/>
      <c r="I17" s="24"/>
      <c r="J17" s="24"/>
      <c r="K17" s="21"/>
      <c r="L17" s="104"/>
      <c r="M17" s="21">
        <v>328</v>
      </c>
      <c r="N17" s="21"/>
      <c r="O17" s="21">
        <v>327</v>
      </c>
      <c r="P17" s="21"/>
      <c r="Q17" s="21"/>
      <c r="R17" s="21"/>
      <c r="S17" s="162"/>
      <c r="T17" s="160">
        <f>IF(AND(V17&gt;0,V17&lt;1000),(SUM(F17:S17)-V17)/(U17-1),AVERAGE(F17:S17))</f>
        <v>327.5</v>
      </c>
      <c r="U17" s="48">
        <f>COUNTA(F17:S17)</f>
        <v>2</v>
      </c>
      <c r="V17" s="48">
        <f>IF(U17&gt;2,MIN(F17:S17),0)</f>
        <v>0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s="1" customFormat="1" ht="25.5" x14ac:dyDescent="0.25">
      <c r="A18" s="81">
        <v>3</v>
      </c>
      <c r="B18" s="24" t="s">
        <v>1</v>
      </c>
      <c r="C18" s="44" t="s">
        <v>2</v>
      </c>
      <c r="D18" s="44"/>
      <c r="E18" s="61" t="s">
        <v>15</v>
      </c>
      <c r="F18" s="57">
        <v>204</v>
      </c>
      <c r="G18" s="43"/>
      <c r="H18" s="43"/>
      <c r="I18" s="43"/>
      <c r="J18" s="24"/>
      <c r="K18" s="43"/>
      <c r="L18" s="43"/>
      <c r="M18" s="43"/>
      <c r="N18" s="43"/>
      <c r="O18" s="83">
        <v>249</v>
      </c>
      <c r="P18" s="83">
        <v>320</v>
      </c>
      <c r="Q18" s="83"/>
      <c r="R18" s="83">
        <v>324</v>
      </c>
      <c r="S18" s="163"/>
      <c r="T18" s="160">
        <f>IF(AND(V18&gt;0,V18&lt;1000),(SUM(F18:S18)-V18)/(U18-1),AVERAGE(F18:S18))</f>
        <v>297.66666666666669</v>
      </c>
      <c r="U18" s="48">
        <f>COUNTA(F18:S18)</f>
        <v>4</v>
      </c>
      <c r="V18" s="48">
        <f>IF(U18&gt;2,MIN(F18:S18),0)</f>
        <v>204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s="1" customFormat="1" ht="25.5" x14ac:dyDescent="0.25">
      <c r="A19" s="81">
        <v>4</v>
      </c>
      <c r="B19" s="24" t="s">
        <v>146</v>
      </c>
      <c r="C19" s="44" t="s">
        <v>147</v>
      </c>
      <c r="D19" s="82"/>
      <c r="E19" s="60" t="s">
        <v>148</v>
      </c>
      <c r="F19" s="56"/>
      <c r="G19" s="41"/>
      <c r="H19" s="41"/>
      <c r="I19" s="41"/>
      <c r="J19" s="24"/>
      <c r="K19" s="41"/>
      <c r="L19" s="41"/>
      <c r="M19" s="41"/>
      <c r="N19" s="41"/>
      <c r="O19" s="41">
        <v>214</v>
      </c>
      <c r="P19" s="41"/>
      <c r="Q19" s="41">
        <v>351</v>
      </c>
      <c r="R19" s="41"/>
      <c r="S19" s="139"/>
      <c r="T19" s="160">
        <f>IF(AND(V19&gt;0,V19&lt;1000),(SUM(F19:S19)-V19)/(U19-1),AVERAGE(F19:S19))</f>
        <v>282.5</v>
      </c>
      <c r="U19" s="48">
        <f>COUNTA(F19:S19)</f>
        <v>2</v>
      </c>
      <c r="V19" s="48">
        <f>IF(U19&gt;2,MIN(F19:S19),0)</f>
        <v>0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s="1" customFormat="1" x14ac:dyDescent="0.25">
      <c r="A20" s="81">
        <v>5</v>
      </c>
      <c r="B20" s="21" t="s">
        <v>110</v>
      </c>
      <c r="C20" s="108" t="s">
        <v>116</v>
      </c>
      <c r="D20" s="108"/>
      <c r="E20" s="61" t="s">
        <v>109</v>
      </c>
      <c r="F20" s="56"/>
      <c r="G20" s="21"/>
      <c r="H20" s="21"/>
      <c r="I20" s="21"/>
      <c r="J20" s="24"/>
      <c r="K20" s="21">
        <v>189</v>
      </c>
      <c r="L20" s="21"/>
      <c r="M20" s="21"/>
      <c r="N20" s="21"/>
      <c r="O20" s="21"/>
      <c r="P20" s="21">
        <v>242</v>
      </c>
      <c r="Q20" s="21"/>
      <c r="R20" s="21"/>
      <c r="S20" s="162">
        <v>270</v>
      </c>
      <c r="T20" s="160">
        <f>IF(AND(V20&gt;0,V20&lt;1000),(SUM(F20:S20)-V20)/(U20-1),AVERAGE(F20:S20))</f>
        <v>256</v>
      </c>
      <c r="U20" s="48">
        <f>COUNTA(F20:S20)</f>
        <v>3</v>
      </c>
      <c r="V20" s="48">
        <f>IF(U20&gt;2,MIN(F20:S20),0)</f>
        <v>189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s="1" customFormat="1" ht="25.5" x14ac:dyDescent="0.25">
      <c r="A21" s="81">
        <v>6</v>
      </c>
      <c r="B21" s="24" t="s">
        <v>85</v>
      </c>
      <c r="C21" s="44" t="s">
        <v>86</v>
      </c>
      <c r="D21" s="44"/>
      <c r="E21" s="60" t="s">
        <v>87</v>
      </c>
      <c r="F21" s="53"/>
      <c r="G21" s="24"/>
      <c r="H21" s="21"/>
      <c r="I21" s="24">
        <v>255</v>
      </c>
      <c r="J21" s="24"/>
      <c r="K21" s="24"/>
      <c r="L21" s="24"/>
      <c r="M21" s="24"/>
      <c r="N21" s="24"/>
      <c r="O21" s="24"/>
      <c r="P21" s="24"/>
      <c r="Q21" s="24"/>
      <c r="R21" s="24"/>
      <c r="S21" s="164"/>
      <c r="T21" s="160">
        <f>IF(AND(V21&gt;0,V21&lt;1000),(SUM(F21:S21)-V21)/(U21-1),AVERAGE(F21:S21))</f>
        <v>255</v>
      </c>
      <c r="U21" s="48">
        <f>COUNTA(F21:S21)</f>
        <v>1</v>
      </c>
      <c r="V21" s="48">
        <f>IF(U21&gt;2,MIN(F21:S21),0)</f>
        <v>0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s="1" customFormat="1" ht="25.5" x14ac:dyDescent="0.25">
      <c r="A22" s="81">
        <v>7</v>
      </c>
      <c r="B22" s="24" t="s">
        <v>88</v>
      </c>
      <c r="C22" s="44" t="s">
        <v>89</v>
      </c>
      <c r="D22" s="44"/>
      <c r="E22" s="60" t="s">
        <v>87</v>
      </c>
      <c r="F22" s="53"/>
      <c r="G22" s="24"/>
      <c r="H22" s="41"/>
      <c r="I22" s="24">
        <v>249</v>
      </c>
      <c r="J22" s="24"/>
      <c r="K22" s="24"/>
      <c r="L22" s="24"/>
      <c r="M22" s="24"/>
      <c r="N22" s="24"/>
      <c r="O22" s="24"/>
      <c r="P22" s="24"/>
      <c r="Q22" s="24"/>
      <c r="R22" s="24"/>
      <c r="S22" s="164"/>
      <c r="T22" s="160">
        <f>IF(AND(V22&gt;0,V22&lt;1000),(SUM(F22:S22)-V22)/(U22-1),AVERAGE(F22:S22))</f>
        <v>249</v>
      </c>
      <c r="U22" s="48">
        <f>COUNTA(F22:S22)</f>
        <v>1</v>
      </c>
      <c r="V22" s="48">
        <f>IF(U22&gt;2,MIN(F22:S22),0)</f>
        <v>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s="1" customFormat="1" ht="25.5" x14ac:dyDescent="0.25">
      <c r="A23" s="81">
        <v>8</v>
      </c>
      <c r="B23" s="24" t="s">
        <v>90</v>
      </c>
      <c r="C23" s="44" t="s">
        <v>91</v>
      </c>
      <c r="D23" s="44"/>
      <c r="E23" s="60" t="s">
        <v>87</v>
      </c>
      <c r="F23" s="53"/>
      <c r="G23" s="24"/>
      <c r="H23" s="45"/>
      <c r="I23" s="24">
        <v>245</v>
      </c>
      <c r="J23" s="24"/>
      <c r="K23" s="24"/>
      <c r="L23" s="24"/>
      <c r="M23" s="24"/>
      <c r="N23" s="24"/>
      <c r="O23" s="24"/>
      <c r="P23" s="24"/>
      <c r="Q23" s="24"/>
      <c r="R23" s="24"/>
      <c r="S23" s="164"/>
      <c r="T23" s="160">
        <f>IF(AND(V23&gt;0,V23&lt;1000),(SUM(F23:S23)-V23)/(U23-1),AVERAGE(F23:S23))</f>
        <v>245</v>
      </c>
      <c r="U23" s="48">
        <f>COUNTA(F23:S23)</f>
        <v>1</v>
      </c>
      <c r="V23" s="48">
        <f>IF(U23&gt;2,MIN(F23:S23),0)</f>
        <v>0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1" customFormat="1" x14ac:dyDescent="0.25">
      <c r="A24" s="81">
        <v>9</v>
      </c>
      <c r="B24" s="21" t="s">
        <v>100</v>
      </c>
      <c r="C24" s="108" t="s">
        <v>101</v>
      </c>
      <c r="D24" s="108" t="s">
        <v>102</v>
      </c>
      <c r="E24" s="61" t="s">
        <v>103</v>
      </c>
      <c r="F24" s="56"/>
      <c r="G24" s="21"/>
      <c r="H24" s="21"/>
      <c r="I24" s="21"/>
      <c r="J24" s="24">
        <v>174</v>
      </c>
      <c r="K24" s="21"/>
      <c r="L24" s="21"/>
      <c r="M24" s="21"/>
      <c r="N24" s="21"/>
      <c r="O24" s="21"/>
      <c r="P24" s="21"/>
      <c r="Q24" s="21">
        <v>302</v>
      </c>
      <c r="R24" s="21"/>
      <c r="S24" s="162"/>
      <c r="T24" s="160">
        <f>IF(AND(V24&gt;0,V24&lt;1000),(SUM(F24:S24)-V24)/(U24-1),AVERAGE(F24:S24))</f>
        <v>238</v>
      </c>
      <c r="U24" s="48">
        <f>COUNTA(F24:S24)</f>
        <v>2</v>
      </c>
      <c r="V24" s="48">
        <f>IF(U24&gt;2,MIN(F24:S24),0)</f>
        <v>0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s="1" customFormat="1" ht="25.5" x14ac:dyDescent="0.25">
      <c r="A25" s="81">
        <v>10</v>
      </c>
      <c r="B25" s="24" t="s">
        <v>139</v>
      </c>
      <c r="C25" s="44" t="s">
        <v>143</v>
      </c>
      <c r="D25" s="44"/>
      <c r="E25" s="60" t="s">
        <v>95</v>
      </c>
      <c r="F25" s="53"/>
      <c r="G25" s="24"/>
      <c r="H25" s="24"/>
      <c r="I25" s="21"/>
      <c r="J25" s="42"/>
      <c r="K25" s="21"/>
      <c r="L25" s="21"/>
      <c r="M25" s="21"/>
      <c r="N25" s="24">
        <v>233</v>
      </c>
      <c r="O25" s="24"/>
      <c r="P25" s="24"/>
      <c r="Q25" s="24"/>
      <c r="R25" s="24"/>
      <c r="S25" s="164"/>
      <c r="T25" s="160">
        <f>IF(AND(V25&gt;0,V25&lt;1000),(SUM(F25:S25)-V25)/(U25-1),AVERAGE(F25:S25))</f>
        <v>233</v>
      </c>
      <c r="U25" s="48">
        <f>COUNTA(F25:S25)</f>
        <v>1</v>
      </c>
      <c r="V25" s="48">
        <f>IF(U25&gt;2,MIN(F25:S25),0)</f>
        <v>0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s="7" customFormat="1" ht="26.25" thickBot="1" x14ac:dyDescent="0.3">
      <c r="A26" s="81">
        <v>11</v>
      </c>
      <c r="B26" s="24" t="s">
        <v>68</v>
      </c>
      <c r="C26" s="44" t="s">
        <v>69</v>
      </c>
      <c r="D26" s="44" t="s">
        <v>70</v>
      </c>
      <c r="E26" s="60" t="s">
        <v>71</v>
      </c>
      <c r="F26" s="53"/>
      <c r="G26" s="24"/>
      <c r="H26" s="24">
        <v>229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164"/>
      <c r="T26" s="160">
        <f>IF(AND(V26&gt;0,V26&lt;1000),(SUM(F26:S26)-V26)/(U26-1),AVERAGE(F26:S26))</f>
        <v>229</v>
      </c>
      <c r="U26" s="48">
        <f>COUNTA(F26:S26)</f>
        <v>1</v>
      </c>
      <c r="V26" s="48">
        <f>IF(U26&gt;2,MIN(F26:S26),0)</f>
        <v>0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s="4" customFormat="1" ht="25.5" x14ac:dyDescent="0.25">
      <c r="A27" s="81">
        <v>12</v>
      </c>
      <c r="B27" s="24" t="s">
        <v>37</v>
      </c>
      <c r="C27" s="44" t="s">
        <v>38</v>
      </c>
      <c r="D27" s="44" t="s">
        <v>39</v>
      </c>
      <c r="E27" s="60" t="s">
        <v>27</v>
      </c>
      <c r="F27" s="91"/>
      <c r="G27" s="21">
        <v>187</v>
      </c>
      <c r="H27" s="21"/>
      <c r="I27" s="21"/>
      <c r="J27" s="24">
        <v>238</v>
      </c>
      <c r="K27" s="21"/>
      <c r="L27" s="21"/>
      <c r="M27" s="21"/>
      <c r="N27" s="21"/>
      <c r="O27" s="21"/>
      <c r="P27" s="21"/>
      <c r="Q27" s="21"/>
      <c r="R27" s="21"/>
      <c r="S27" s="162"/>
      <c r="T27" s="160">
        <f>IF(AND(V27&gt;0,V27&lt;1000),(SUM(F27:S27)-V27)/(U27-1),AVERAGE(F27:S27))</f>
        <v>212.5</v>
      </c>
      <c r="U27" s="48">
        <f>COUNTA(F27:S27)</f>
        <v>2</v>
      </c>
      <c r="V27" s="48">
        <f>IF(U27&gt;2,MIN(F27:S27),0)</f>
        <v>0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s="1" customFormat="1" x14ac:dyDescent="0.25">
      <c r="A28" s="81">
        <v>13</v>
      </c>
      <c r="B28" s="21" t="s">
        <v>96</v>
      </c>
      <c r="C28" s="108" t="s">
        <v>97</v>
      </c>
      <c r="D28" s="108" t="s">
        <v>98</v>
      </c>
      <c r="E28" s="61" t="s">
        <v>99</v>
      </c>
      <c r="F28" s="55"/>
      <c r="G28" s="21"/>
      <c r="H28" s="21"/>
      <c r="I28" s="21"/>
      <c r="J28" s="24">
        <v>240</v>
      </c>
      <c r="K28" s="21"/>
      <c r="L28" s="21"/>
      <c r="M28" s="21"/>
      <c r="N28" s="21"/>
      <c r="O28" s="21"/>
      <c r="P28" s="21"/>
      <c r="Q28" s="21">
        <v>182</v>
      </c>
      <c r="R28" s="21"/>
      <c r="S28" s="162"/>
      <c r="T28" s="160">
        <f>IF(AND(V28&gt;0,V28&lt;1000),(SUM(F28:S28)-V28)/(U28-1),AVERAGE(F28:S28))</f>
        <v>211</v>
      </c>
      <c r="U28" s="48">
        <f>COUNTA(F28:S28)</f>
        <v>2</v>
      </c>
      <c r="V28" s="48">
        <f>IF(U28&gt;2,MIN(F28:S28),0)</f>
        <v>0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s="20" customFormat="1" x14ac:dyDescent="0.25">
      <c r="A29" s="81">
        <v>14</v>
      </c>
      <c r="B29" s="21" t="s">
        <v>113</v>
      </c>
      <c r="C29" s="108" t="s">
        <v>121</v>
      </c>
      <c r="D29" s="108" t="s">
        <v>122</v>
      </c>
      <c r="E29" s="61" t="s">
        <v>29</v>
      </c>
      <c r="F29" s="56"/>
      <c r="G29" s="41"/>
      <c r="H29" s="41"/>
      <c r="I29" s="41"/>
      <c r="J29" s="21"/>
      <c r="K29" s="41">
        <v>79</v>
      </c>
      <c r="L29" s="24">
        <v>122</v>
      </c>
      <c r="M29" s="41"/>
      <c r="N29" s="41"/>
      <c r="O29" s="41"/>
      <c r="P29" s="41"/>
      <c r="Q29" s="41"/>
      <c r="R29" s="41"/>
      <c r="S29" s="139">
        <v>293</v>
      </c>
      <c r="T29" s="160">
        <f>IF(AND(V29&gt;0,V29&lt;1000),(SUM(F29:S29)-V29)/(U29-1),AVERAGE(F29:S29))</f>
        <v>207.5</v>
      </c>
      <c r="U29" s="48">
        <f>COUNTA(F29:S29)</f>
        <v>3</v>
      </c>
      <c r="V29" s="48">
        <f>IF(U29&gt;2,MIN(F29:S29),0)</f>
        <v>79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25.5" x14ac:dyDescent="0.25">
      <c r="A30" s="81">
        <v>15</v>
      </c>
      <c r="B30" s="24" t="s">
        <v>33</v>
      </c>
      <c r="C30" s="44" t="s">
        <v>34</v>
      </c>
      <c r="D30" s="44" t="s">
        <v>35</v>
      </c>
      <c r="E30" s="60" t="s">
        <v>36</v>
      </c>
      <c r="F30" s="91"/>
      <c r="G30" s="21">
        <v>207</v>
      </c>
      <c r="H30" s="21"/>
      <c r="I30" s="21"/>
      <c r="J30" s="24"/>
      <c r="K30" s="21"/>
      <c r="L30" s="21"/>
      <c r="M30" s="21"/>
      <c r="N30" s="21"/>
      <c r="O30" s="21"/>
      <c r="P30" s="21"/>
      <c r="Q30" s="21"/>
      <c r="R30" s="21"/>
      <c r="S30" s="162"/>
      <c r="T30" s="160">
        <f>IF(AND(V30&gt;0,V30&lt;1000),(SUM(F30:S30)-V30)/(U30-1),AVERAGE(F30:S30))</f>
        <v>207</v>
      </c>
      <c r="U30" s="48">
        <f>COUNTA(F30:S30)</f>
        <v>1</v>
      </c>
      <c r="V30" s="48">
        <f>IF(U30&gt;2,MIN(F30:S30),0)</f>
        <v>0</v>
      </c>
    </row>
    <row r="31" spans="1:54" s="18" customFormat="1" ht="26.25" thickBot="1" x14ac:dyDescent="0.3">
      <c r="A31" s="89">
        <v>16</v>
      </c>
      <c r="B31" s="107" t="s">
        <v>4</v>
      </c>
      <c r="C31" s="90" t="s">
        <v>5</v>
      </c>
      <c r="D31" s="90"/>
      <c r="E31" s="138" t="s">
        <v>15</v>
      </c>
      <c r="F31" s="140">
        <v>175</v>
      </c>
      <c r="G31" s="168"/>
      <c r="H31" s="168"/>
      <c r="I31" s="168"/>
      <c r="J31" s="107"/>
      <c r="K31" s="168"/>
      <c r="L31" s="168"/>
      <c r="M31" s="168"/>
      <c r="N31" s="168"/>
      <c r="O31" s="168"/>
      <c r="P31" s="168"/>
      <c r="Q31" s="168"/>
      <c r="R31" s="169">
        <v>237</v>
      </c>
      <c r="S31" s="170"/>
      <c r="T31" s="167">
        <f>IF(AND(V31&gt;0,V31&lt;1000),(SUM(F31:S31)-V31)/(U31-1),AVERAGE(F31:S31))</f>
        <v>206</v>
      </c>
      <c r="U31" s="49">
        <f>COUNTA(F31:S31)</f>
        <v>2</v>
      </c>
      <c r="V31" s="49">
        <f>IF(U31&gt;2,MIN(F31:S31),0)</f>
        <v>0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25.5" x14ac:dyDescent="0.25">
      <c r="A32" s="88">
        <v>17</v>
      </c>
      <c r="B32" s="47" t="s">
        <v>183</v>
      </c>
      <c r="C32" s="47" t="s">
        <v>184</v>
      </c>
      <c r="D32" s="105" t="s">
        <v>185</v>
      </c>
      <c r="E32" s="139" t="s">
        <v>186</v>
      </c>
      <c r="F32" s="54"/>
      <c r="G32" s="47"/>
      <c r="H32" s="47"/>
      <c r="I32" s="47"/>
      <c r="J32" s="47"/>
      <c r="K32" s="47"/>
      <c r="L32" s="47"/>
      <c r="M32" s="47"/>
      <c r="N32" s="105"/>
      <c r="O32" s="47"/>
      <c r="P32" s="47"/>
      <c r="Q32" s="47"/>
      <c r="R32" s="47"/>
      <c r="S32" s="139">
        <v>202</v>
      </c>
      <c r="T32" s="160">
        <f>IF(AND(V32&gt;0,V32&lt;1000),(SUM(F32:S32)-V32)/(U32-1),AVERAGE(F32:S32))</f>
        <v>202</v>
      </c>
      <c r="U32" s="48">
        <f>COUNTA(F32:S32)</f>
        <v>1</v>
      </c>
      <c r="V32" s="48">
        <f>IF(U32&gt;2,MIN(F32:S32),0)</f>
        <v>0</v>
      </c>
    </row>
    <row r="33" spans="1:22" ht="25.5" x14ac:dyDescent="0.25">
      <c r="A33" s="84">
        <v>18</v>
      </c>
      <c r="B33" s="24" t="s">
        <v>0</v>
      </c>
      <c r="C33" s="44" t="s">
        <v>6</v>
      </c>
      <c r="D33" s="44"/>
      <c r="E33" s="61" t="s">
        <v>15</v>
      </c>
      <c r="F33" s="91">
        <v>148</v>
      </c>
      <c r="G33" s="41"/>
      <c r="H33" s="41"/>
      <c r="I33" s="41"/>
      <c r="J33" s="24"/>
      <c r="K33" s="41"/>
      <c r="L33" s="41"/>
      <c r="M33" s="41"/>
      <c r="N33" s="41"/>
      <c r="O33" s="41"/>
      <c r="P33" s="41"/>
      <c r="Q33" s="41"/>
      <c r="R33" s="41">
        <v>240</v>
      </c>
      <c r="S33" s="139"/>
      <c r="T33" s="160">
        <f>IF(AND(V33&gt;0,V33&lt;1000),(SUM(F33:S33)-V33)/(U33-1),AVERAGE(F33:S33))</f>
        <v>194</v>
      </c>
      <c r="U33" s="48">
        <f>COUNTA(F33:S33)</f>
        <v>2</v>
      </c>
      <c r="V33" s="48">
        <f>IF(U33&gt;2,MIN(F33:S33),0)</f>
        <v>0</v>
      </c>
    </row>
    <row r="34" spans="1:22" x14ac:dyDescent="0.25">
      <c r="A34" s="84">
        <v>19</v>
      </c>
      <c r="B34" s="41" t="s">
        <v>179</v>
      </c>
      <c r="C34" s="41"/>
      <c r="D34" s="24"/>
      <c r="E34" s="137" t="s">
        <v>15</v>
      </c>
      <c r="F34" s="56"/>
      <c r="G34" s="41"/>
      <c r="H34" s="41"/>
      <c r="I34" s="41"/>
      <c r="J34" s="41"/>
      <c r="K34" s="41"/>
      <c r="L34" s="41"/>
      <c r="M34" s="41"/>
      <c r="N34" s="24"/>
      <c r="O34" s="41"/>
      <c r="P34" s="41"/>
      <c r="Q34" s="41"/>
      <c r="R34" s="41">
        <v>174</v>
      </c>
      <c r="S34" s="139"/>
      <c r="T34" s="160">
        <f>IF(AND(V34&gt;0,V34&lt;1000),(SUM(F34:S34)-V34)/(U34-1),AVERAGE(F34:S34))</f>
        <v>174</v>
      </c>
      <c r="U34" s="48">
        <f>COUNTA(F34:S34)</f>
        <v>1</v>
      </c>
      <c r="V34" s="48">
        <f>IF(U34&gt;2,MIN(F34:S34),0)</f>
        <v>0</v>
      </c>
    </row>
    <row r="35" spans="1:22" s="2" customFormat="1" ht="25.5" x14ac:dyDescent="0.25">
      <c r="A35" s="84">
        <v>20</v>
      </c>
      <c r="B35" s="24" t="s">
        <v>130</v>
      </c>
      <c r="C35" s="44" t="s">
        <v>131</v>
      </c>
      <c r="D35" s="44"/>
      <c r="E35" s="60" t="s">
        <v>103</v>
      </c>
      <c r="F35" s="53"/>
      <c r="G35" s="21"/>
      <c r="H35" s="21"/>
      <c r="I35" s="24"/>
      <c r="J35" s="24"/>
      <c r="K35" s="21"/>
      <c r="L35" s="21">
        <v>209</v>
      </c>
      <c r="M35" s="21">
        <v>129</v>
      </c>
      <c r="N35" s="21"/>
      <c r="O35" s="21"/>
      <c r="P35" s="21"/>
      <c r="Q35" s="21">
        <v>42</v>
      </c>
      <c r="R35" s="21"/>
      <c r="S35" s="162"/>
      <c r="T35" s="160">
        <f>IF(AND(V35&gt;0,V35&lt;1000),(SUM(F35:S35)-V35)/(U35-1),AVERAGE(F35:S35))</f>
        <v>169</v>
      </c>
      <c r="U35" s="48">
        <f>COUNTA(F35:S35)</f>
        <v>3</v>
      </c>
      <c r="V35" s="48">
        <f>IF(U35&gt;2,MIN(F35:S35),0)</f>
        <v>42</v>
      </c>
    </row>
    <row r="36" spans="1:22" s="2" customFormat="1" x14ac:dyDescent="0.25">
      <c r="A36" s="84">
        <v>21</v>
      </c>
      <c r="B36" s="41" t="s">
        <v>180</v>
      </c>
      <c r="C36" s="41"/>
      <c r="D36" s="24"/>
      <c r="E36" s="137" t="s">
        <v>15</v>
      </c>
      <c r="F36" s="56"/>
      <c r="G36" s="41"/>
      <c r="H36" s="41"/>
      <c r="I36" s="41"/>
      <c r="J36" s="41"/>
      <c r="K36" s="41"/>
      <c r="L36" s="41"/>
      <c r="M36" s="41"/>
      <c r="N36" s="24"/>
      <c r="O36" s="41"/>
      <c r="P36" s="41"/>
      <c r="Q36" s="41"/>
      <c r="R36" s="41">
        <v>162</v>
      </c>
      <c r="S36" s="139"/>
      <c r="T36" s="160">
        <f>IF(AND(V36&gt;0,V36&lt;1000),(SUM(F36:S36)-V36)/(U36-1),AVERAGE(F36:S36))</f>
        <v>162</v>
      </c>
      <c r="U36" s="48">
        <f>COUNTA(F36:S36)</f>
        <v>1</v>
      </c>
      <c r="V36" s="48">
        <f>IF(U36&gt;2,MIN(F36:S36),0)</f>
        <v>0</v>
      </c>
    </row>
    <row r="37" spans="1:22" s="2" customFormat="1" x14ac:dyDescent="0.25">
      <c r="A37" s="84">
        <v>22</v>
      </c>
      <c r="B37" s="21" t="s">
        <v>114</v>
      </c>
      <c r="C37" s="108" t="s">
        <v>123</v>
      </c>
      <c r="D37" s="108"/>
      <c r="E37" s="61" t="s">
        <v>29</v>
      </c>
      <c r="F37" s="56"/>
      <c r="G37" s="21"/>
      <c r="H37" s="21"/>
      <c r="I37" s="21"/>
      <c r="J37" s="21"/>
      <c r="K37" s="21">
        <v>39</v>
      </c>
      <c r="L37" s="24">
        <v>70</v>
      </c>
      <c r="M37" s="21"/>
      <c r="N37" s="21"/>
      <c r="O37" s="21"/>
      <c r="P37" s="21"/>
      <c r="Q37" s="21"/>
      <c r="R37" s="21"/>
      <c r="S37" s="162">
        <v>208</v>
      </c>
      <c r="T37" s="160">
        <f>IF(AND(V37&gt;0,V37&lt;1000),(SUM(F37:S37)-V37)/(U37-1),AVERAGE(F37:S37))</f>
        <v>139</v>
      </c>
      <c r="U37" s="48">
        <f>COUNTA(F37:S37)</f>
        <v>3</v>
      </c>
      <c r="V37" s="48">
        <f>IF(U37&gt;2,MIN(F37:S37),0)</f>
        <v>39</v>
      </c>
    </row>
    <row r="38" spans="1:22" s="2" customFormat="1" ht="25.5" x14ac:dyDescent="0.25">
      <c r="A38" s="84">
        <v>23</v>
      </c>
      <c r="B38" s="24" t="s">
        <v>43</v>
      </c>
      <c r="C38" s="44" t="s">
        <v>44</v>
      </c>
      <c r="D38" s="44" t="s">
        <v>45</v>
      </c>
      <c r="E38" s="60" t="s">
        <v>27</v>
      </c>
      <c r="F38" s="91"/>
      <c r="G38" s="21">
        <v>134</v>
      </c>
      <c r="H38" s="21"/>
      <c r="I38" s="21"/>
      <c r="J38" s="24"/>
      <c r="K38" s="21"/>
      <c r="L38" s="21"/>
      <c r="M38" s="21"/>
      <c r="N38" s="21"/>
      <c r="O38" s="21"/>
      <c r="P38" s="21"/>
      <c r="Q38" s="21"/>
      <c r="R38" s="21"/>
      <c r="S38" s="162"/>
      <c r="T38" s="160">
        <f>IF(AND(V38&gt;0,V38&lt;1000),(SUM(F38:S38)-V38)/(U38-1),AVERAGE(F38:S38))</f>
        <v>134</v>
      </c>
      <c r="U38" s="48">
        <f>COUNTA(F38:S38)</f>
        <v>1</v>
      </c>
      <c r="V38" s="48">
        <f>IF(U38&gt;2,MIN(F38:S38),0)</f>
        <v>0</v>
      </c>
    </row>
    <row r="39" spans="1:22" s="2" customFormat="1" x14ac:dyDescent="0.25">
      <c r="A39" s="84">
        <v>24</v>
      </c>
      <c r="B39" s="41" t="s">
        <v>181</v>
      </c>
      <c r="C39" s="41"/>
      <c r="D39" s="24"/>
      <c r="E39" s="137" t="s">
        <v>15</v>
      </c>
      <c r="F39" s="56"/>
      <c r="G39" s="41"/>
      <c r="H39" s="41"/>
      <c r="I39" s="41"/>
      <c r="J39" s="41"/>
      <c r="K39" s="41"/>
      <c r="L39" s="41"/>
      <c r="M39" s="41"/>
      <c r="N39" s="24"/>
      <c r="O39" s="41"/>
      <c r="P39" s="41"/>
      <c r="Q39" s="41"/>
      <c r="R39" s="41">
        <v>134</v>
      </c>
      <c r="S39" s="139"/>
      <c r="T39" s="160">
        <f>IF(AND(V39&gt;0,V39&lt;1000),(SUM(F39:S39)-V39)/(U39-1),AVERAGE(F39:S39))</f>
        <v>134</v>
      </c>
      <c r="U39" s="48">
        <f>COUNTA(F39:S39)</f>
        <v>1</v>
      </c>
      <c r="V39" s="48">
        <f>IF(U39&gt;2,MIN(F39:S39),0)</f>
        <v>0</v>
      </c>
    </row>
    <row r="40" spans="1:22" s="2" customFormat="1" ht="25.5" x14ac:dyDescent="0.25">
      <c r="A40" s="84">
        <v>25</v>
      </c>
      <c r="B40" s="24" t="s">
        <v>40</v>
      </c>
      <c r="C40" s="44" t="s">
        <v>41</v>
      </c>
      <c r="D40" s="44" t="s">
        <v>42</v>
      </c>
      <c r="E40" s="60" t="s">
        <v>27</v>
      </c>
      <c r="F40" s="91"/>
      <c r="G40" s="21">
        <v>141</v>
      </c>
      <c r="H40" s="21"/>
      <c r="I40" s="21"/>
      <c r="J40" s="21">
        <v>120</v>
      </c>
      <c r="K40" s="21"/>
      <c r="L40" s="21"/>
      <c r="M40" s="21"/>
      <c r="N40" s="21"/>
      <c r="O40" s="21"/>
      <c r="P40" s="21">
        <v>100</v>
      </c>
      <c r="Q40" s="21"/>
      <c r="R40" s="21"/>
      <c r="S40" s="162"/>
      <c r="T40" s="160">
        <f>IF(AND(V40&gt;0,V40&lt;1000),(SUM(F40:S40)-V40)/(U40-1),AVERAGE(F40:S40))</f>
        <v>130.5</v>
      </c>
      <c r="U40" s="48">
        <f>COUNTA(F40:S40)</f>
        <v>3</v>
      </c>
      <c r="V40" s="48">
        <f>IF(U40&gt;2,MIN(F40:S40),0)</f>
        <v>100</v>
      </c>
    </row>
    <row r="41" spans="1:22" s="2" customFormat="1" ht="25.5" x14ac:dyDescent="0.25">
      <c r="A41" s="84">
        <v>26</v>
      </c>
      <c r="B41" s="24" t="s">
        <v>149</v>
      </c>
      <c r="C41" s="44" t="s">
        <v>150</v>
      </c>
      <c r="D41" s="82"/>
      <c r="E41" s="60" t="s">
        <v>151</v>
      </c>
      <c r="F41" s="56"/>
      <c r="G41" s="21"/>
      <c r="H41" s="21"/>
      <c r="I41" s="21"/>
      <c r="J41" s="24"/>
      <c r="K41" s="21"/>
      <c r="L41" s="21"/>
      <c r="M41" s="21"/>
      <c r="N41" s="21"/>
      <c r="O41" s="21">
        <v>130</v>
      </c>
      <c r="P41" s="21"/>
      <c r="Q41" s="21"/>
      <c r="R41" s="21"/>
      <c r="S41" s="162"/>
      <c r="T41" s="160">
        <f>IF(AND(V41&gt;0,V41&lt;1000),(SUM(F41:S41)-V41)/(U41-1),AVERAGE(F41:S41))</f>
        <v>130</v>
      </c>
      <c r="U41" s="48">
        <f>COUNTA(F41:S41)</f>
        <v>1</v>
      </c>
      <c r="V41" s="48">
        <f>IF(U41&gt;2,MIN(F41:S41),0)</f>
        <v>0</v>
      </c>
    </row>
    <row r="42" spans="1:22" s="2" customFormat="1" x14ac:dyDescent="0.25">
      <c r="A42" s="84">
        <v>27</v>
      </c>
      <c r="B42" s="21" t="s">
        <v>140</v>
      </c>
      <c r="C42" s="108" t="s">
        <v>144</v>
      </c>
      <c r="D42" s="108"/>
      <c r="E42" s="61" t="s">
        <v>67</v>
      </c>
      <c r="F42" s="53"/>
      <c r="G42" s="21"/>
      <c r="H42" s="21"/>
      <c r="I42" s="21"/>
      <c r="J42" s="21"/>
      <c r="K42" s="21"/>
      <c r="L42" s="21"/>
      <c r="M42" s="21"/>
      <c r="N42" s="21">
        <v>124</v>
      </c>
      <c r="O42" s="21"/>
      <c r="P42" s="21"/>
      <c r="Q42" s="21"/>
      <c r="R42" s="21"/>
      <c r="S42" s="162"/>
      <c r="T42" s="160">
        <f>IF(AND(V42&gt;0,V42&lt;1000),(SUM(F42:S42)-V42)/(U42-1),AVERAGE(F42:S42))</f>
        <v>124</v>
      </c>
      <c r="U42" s="48">
        <f>COUNTA(F42:S42)</f>
        <v>1</v>
      </c>
      <c r="V42" s="48">
        <f>IF(U42&gt;2,MIN(F42:S42),0)</f>
        <v>0</v>
      </c>
    </row>
    <row r="43" spans="1:22" s="2" customFormat="1" x14ac:dyDescent="0.25">
      <c r="A43" s="84">
        <v>28</v>
      </c>
      <c r="B43" s="21" t="s">
        <v>83</v>
      </c>
      <c r="C43" s="108" t="s">
        <v>117</v>
      </c>
      <c r="D43" s="108"/>
      <c r="E43" s="61" t="s">
        <v>125</v>
      </c>
      <c r="F43" s="56"/>
      <c r="G43" s="21"/>
      <c r="H43" s="21"/>
      <c r="I43" s="21"/>
      <c r="J43" s="21"/>
      <c r="K43" s="21">
        <v>100</v>
      </c>
      <c r="L43" s="24">
        <v>141</v>
      </c>
      <c r="M43" s="21"/>
      <c r="N43" s="21"/>
      <c r="O43" s="21">
        <v>6</v>
      </c>
      <c r="P43" s="21"/>
      <c r="Q43" s="21"/>
      <c r="R43" s="21"/>
      <c r="S43" s="162"/>
      <c r="T43" s="160">
        <f>IF(AND(V43&gt;0,V43&lt;1000),(SUM(F43:S43)-V43)/(U43-1),AVERAGE(F43:S43))</f>
        <v>120.5</v>
      </c>
      <c r="U43" s="48">
        <f>COUNTA(F43:S43)</f>
        <v>3</v>
      </c>
      <c r="V43" s="48">
        <f>IF(U43&gt;2,MIN(F43:S43),0)</f>
        <v>6</v>
      </c>
    </row>
    <row r="44" spans="1:22" s="2" customFormat="1" ht="25.5" x14ac:dyDescent="0.25">
      <c r="A44" s="84">
        <v>29</v>
      </c>
      <c r="B44" s="24" t="s">
        <v>17</v>
      </c>
      <c r="C44" s="44" t="s">
        <v>18</v>
      </c>
      <c r="D44" s="44" t="s">
        <v>19</v>
      </c>
      <c r="E44" s="61" t="s">
        <v>20</v>
      </c>
      <c r="F44" s="91">
        <v>112</v>
      </c>
      <c r="G44" s="41"/>
      <c r="H44" s="41"/>
      <c r="I44" s="41"/>
      <c r="J44" s="21"/>
      <c r="K44" s="41"/>
      <c r="L44" s="41"/>
      <c r="M44" s="41"/>
      <c r="N44" s="41"/>
      <c r="O44" s="41"/>
      <c r="P44" s="41"/>
      <c r="Q44" s="41"/>
      <c r="R44" s="41"/>
      <c r="S44" s="139"/>
      <c r="T44" s="160">
        <f>IF(AND(V44&gt;0,V44&lt;1000),(SUM(F44:S44)-V44)/(U44-1),AVERAGE(F44:S44))</f>
        <v>112</v>
      </c>
      <c r="U44" s="48">
        <f>COUNTA(F44:S44)</f>
        <v>1</v>
      </c>
      <c r="V44" s="48">
        <f>IF(U44&gt;2,MIN(F44:S44),0)</f>
        <v>0</v>
      </c>
    </row>
    <row r="45" spans="1:22" s="2" customFormat="1" ht="25.5" x14ac:dyDescent="0.25">
      <c r="A45" s="84">
        <v>30</v>
      </c>
      <c r="B45" s="21" t="s">
        <v>111</v>
      </c>
      <c r="C45" s="44" t="s">
        <v>118</v>
      </c>
      <c r="D45" s="44"/>
      <c r="E45" s="60" t="s">
        <v>126</v>
      </c>
      <c r="F45" s="56"/>
      <c r="G45" s="21"/>
      <c r="H45" s="21"/>
      <c r="I45" s="21"/>
      <c r="J45" s="21"/>
      <c r="K45" s="21">
        <v>90</v>
      </c>
      <c r="L45" s="21">
        <v>124</v>
      </c>
      <c r="M45" s="21"/>
      <c r="N45" s="21"/>
      <c r="O45" s="21">
        <v>81</v>
      </c>
      <c r="P45" s="21"/>
      <c r="Q45" s="21"/>
      <c r="R45" s="21"/>
      <c r="S45" s="162"/>
      <c r="T45" s="160">
        <f>IF(AND(V45&gt;0,V45&lt;1000),(SUM(F45:S45)-V45)/(U45-1),AVERAGE(F45:S45))</f>
        <v>107</v>
      </c>
      <c r="U45" s="48">
        <f>COUNTA(F45:S45)</f>
        <v>3</v>
      </c>
      <c r="V45" s="48">
        <f>IF(U45&gt;2,MIN(F45:S45),0)</f>
        <v>81</v>
      </c>
    </row>
    <row r="46" spans="1:22" s="2" customFormat="1" ht="25.5" x14ac:dyDescent="0.25">
      <c r="A46" s="84">
        <v>31</v>
      </c>
      <c r="B46" s="24" t="s">
        <v>92</v>
      </c>
      <c r="C46" s="44" t="s">
        <v>93</v>
      </c>
      <c r="D46" s="44"/>
      <c r="E46" s="60" t="s">
        <v>87</v>
      </c>
      <c r="F46" s="53"/>
      <c r="G46" s="24"/>
      <c r="H46" s="21"/>
      <c r="I46" s="24">
        <v>86</v>
      </c>
      <c r="J46" s="21"/>
      <c r="K46" s="24"/>
      <c r="L46" s="24"/>
      <c r="M46" s="24"/>
      <c r="N46" s="24"/>
      <c r="O46" s="24">
        <v>112</v>
      </c>
      <c r="P46" s="24"/>
      <c r="Q46" s="24"/>
      <c r="R46" s="24"/>
      <c r="S46" s="164"/>
      <c r="T46" s="160">
        <f>IF(AND(V46&gt;0,V46&lt;1000),(SUM(F46:S46)-V46)/(U46-1),AVERAGE(F46:S46))</f>
        <v>99</v>
      </c>
      <c r="U46" s="48">
        <f>COUNTA(F46:S46)</f>
        <v>2</v>
      </c>
      <c r="V46" s="48">
        <f>IF(U46&gt;2,MIN(F46:S46),0)</f>
        <v>0</v>
      </c>
    </row>
    <row r="47" spans="1:22" s="2" customFormat="1" ht="25.5" x14ac:dyDescent="0.25">
      <c r="A47" s="84">
        <v>32</v>
      </c>
      <c r="B47" s="21" t="s">
        <v>159</v>
      </c>
      <c r="C47" s="44" t="s">
        <v>160</v>
      </c>
      <c r="D47" s="82"/>
      <c r="E47" s="60" t="s">
        <v>161</v>
      </c>
      <c r="F47" s="56"/>
      <c r="G47" s="41"/>
      <c r="H47" s="41"/>
      <c r="I47" s="41"/>
      <c r="J47" s="24"/>
      <c r="K47" s="41"/>
      <c r="L47" s="41"/>
      <c r="M47" s="41"/>
      <c r="N47" s="41"/>
      <c r="O47" s="41"/>
      <c r="P47" s="41">
        <v>98</v>
      </c>
      <c r="Q47" s="41"/>
      <c r="R47" s="41"/>
      <c r="S47" s="139"/>
      <c r="T47" s="160">
        <f>IF(AND(V47&gt;0,V47&lt;1000),(SUM(F47:S47)-V47)/(U47-1),AVERAGE(F47:S47))</f>
        <v>98</v>
      </c>
      <c r="U47" s="48">
        <f>COUNTA(F47:S47)</f>
        <v>1</v>
      </c>
      <c r="V47" s="48">
        <f>IF(U47&gt;2,MIN(F47:S47),0)</f>
        <v>0</v>
      </c>
    </row>
    <row r="48" spans="1:22" s="2" customFormat="1" ht="25.5" x14ac:dyDescent="0.25">
      <c r="A48" s="84">
        <v>33</v>
      </c>
      <c r="B48" s="24" t="s">
        <v>163</v>
      </c>
      <c r="C48" s="44" t="s">
        <v>164</v>
      </c>
      <c r="D48" s="44" t="s">
        <v>165</v>
      </c>
      <c r="E48" s="60" t="s">
        <v>148</v>
      </c>
      <c r="F48" s="56"/>
      <c r="G48" s="21"/>
      <c r="H48" s="21"/>
      <c r="I48" s="21"/>
      <c r="J48" s="24"/>
      <c r="K48" s="21"/>
      <c r="L48" s="21"/>
      <c r="M48" s="21"/>
      <c r="N48" s="21"/>
      <c r="O48" s="21"/>
      <c r="P48" s="21"/>
      <c r="Q48" s="21">
        <v>97</v>
      </c>
      <c r="R48" s="21"/>
      <c r="S48" s="162"/>
      <c r="T48" s="160">
        <f>IF(AND(V48&gt;0,V48&lt;1000),(SUM(F48:S48)-V48)/(U48-1),AVERAGE(F48:S48))</f>
        <v>97</v>
      </c>
      <c r="U48" s="48">
        <f>COUNTA(F48:S48)</f>
        <v>1</v>
      </c>
      <c r="V48" s="48">
        <f>IF(U48&gt;2,MIN(F48:S48),0)</f>
        <v>0</v>
      </c>
    </row>
    <row r="49" spans="1:22" s="2" customFormat="1" ht="25.5" x14ac:dyDescent="0.25">
      <c r="A49" s="84">
        <v>34</v>
      </c>
      <c r="B49" s="24" t="s">
        <v>49</v>
      </c>
      <c r="C49" s="44" t="s">
        <v>50</v>
      </c>
      <c r="D49" s="44" t="s">
        <v>51</v>
      </c>
      <c r="E49" s="60" t="s">
        <v>27</v>
      </c>
      <c r="F49" s="91"/>
      <c r="G49" s="21">
        <v>73</v>
      </c>
      <c r="H49" s="21"/>
      <c r="I49" s="21"/>
      <c r="J49" s="21"/>
      <c r="K49" s="21">
        <v>117</v>
      </c>
      <c r="L49" s="21"/>
      <c r="M49" s="21"/>
      <c r="N49" s="21"/>
      <c r="O49" s="21"/>
      <c r="P49" s="21"/>
      <c r="Q49" s="21"/>
      <c r="R49" s="21"/>
      <c r="S49" s="162"/>
      <c r="T49" s="160">
        <f>IF(AND(V49&gt;0,V49&lt;1000),(SUM(F49:S49)-V49)/(U49-1),AVERAGE(F49:S49))</f>
        <v>95</v>
      </c>
      <c r="U49" s="48">
        <f>COUNTA(F49:S49)</f>
        <v>2</v>
      </c>
      <c r="V49" s="48">
        <f>IF(U49&gt;2,MIN(F49:S49),0)</f>
        <v>0</v>
      </c>
    </row>
    <row r="50" spans="1:22" s="2" customFormat="1" ht="25.5" x14ac:dyDescent="0.25">
      <c r="A50" s="84">
        <v>35</v>
      </c>
      <c r="B50" s="41" t="s">
        <v>187</v>
      </c>
      <c r="C50" s="41" t="s">
        <v>188</v>
      </c>
      <c r="D50" s="24"/>
      <c r="E50" s="137" t="s">
        <v>29</v>
      </c>
      <c r="F50" s="56"/>
      <c r="G50" s="41"/>
      <c r="H50" s="41"/>
      <c r="I50" s="41"/>
      <c r="J50" s="41"/>
      <c r="K50" s="41"/>
      <c r="L50" s="41"/>
      <c r="M50" s="41"/>
      <c r="N50" s="24"/>
      <c r="O50" s="41"/>
      <c r="P50" s="41"/>
      <c r="Q50" s="41"/>
      <c r="R50" s="41"/>
      <c r="S50" s="139">
        <v>92</v>
      </c>
      <c r="T50" s="160">
        <f>IF(AND(V50&gt;0,V50&lt;1000),(SUM(F50:S50)-V50)/(U50-1),AVERAGE(F50:S50))</f>
        <v>92</v>
      </c>
      <c r="U50" s="48">
        <f>COUNTA(F50:S50)</f>
        <v>1</v>
      </c>
      <c r="V50" s="48">
        <f>IF(U50&gt;2,MIN(F50:S50),0)</f>
        <v>0</v>
      </c>
    </row>
    <row r="51" spans="1:22" s="2" customFormat="1" x14ac:dyDescent="0.25">
      <c r="A51" s="84">
        <v>36</v>
      </c>
      <c r="B51" s="21" t="s">
        <v>112</v>
      </c>
      <c r="C51" s="108" t="s">
        <v>119</v>
      </c>
      <c r="D51" s="108" t="s">
        <v>120</v>
      </c>
      <c r="E51" s="61" t="s">
        <v>108</v>
      </c>
      <c r="F51" s="56"/>
      <c r="G51" s="41"/>
      <c r="H51" s="41"/>
      <c r="I51" s="41"/>
      <c r="J51" s="21"/>
      <c r="K51" s="41">
        <v>83</v>
      </c>
      <c r="L51" s="41"/>
      <c r="M51" s="41"/>
      <c r="N51" s="41"/>
      <c r="O51" s="41"/>
      <c r="P51" s="41"/>
      <c r="Q51" s="41"/>
      <c r="R51" s="41"/>
      <c r="S51" s="139"/>
      <c r="T51" s="160">
        <f>IF(AND(V51&gt;0,V51&lt;1000),(SUM(F51:S51)-V51)/(U51-1),AVERAGE(F51:S51))</f>
        <v>83</v>
      </c>
      <c r="U51" s="48">
        <f>COUNTA(F51:S51)</f>
        <v>1</v>
      </c>
      <c r="V51" s="48">
        <f>IF(U51&gt;2,MIN(F51:S51),0)</f>
        <v>0</v>
      </c>
    </row>
    <row r="52" spans="1:22" s="2" customFormat="1" ht="25.5" x14ac:dyDescent="0.25">
      <c r="A52" s="84">
        <v>37</v>
      </c>
      <c r="B52" s="24" t="s">
        <v>152</v>
      </c>
      <c r="C52" s="44" t="s">
        <v>84</v>
      </c>
      <c r="D52" s="82"/>
      <c r="E52" s="60" t="s">
        <v>153</v>
      </c>
      <c r="F52" s="56"/>
      <c r="G52" s="21"/>
      <c r="H52" s="21"/>
      <c r="I52" s="21"/>
      <c r="J52" s="24"/>
      <c r="K52" s="21"/>
      <c r="L52" s="21"/>
      <c r="M52" s="21"/>
      <c r="N52" s="21"/>
      <c r="O52" s="21">
        <v>77</v>
      </c>
      <c r="P52" s="21"/>
      <c r="Q52" s="21"/>
      <c r="R52" s="21"/>
      <c r="S52" s="162"/>
      <c r="T52" s="160">
        <f>IF(AND(V52&gt;0,V52&lt;1000),(SUM(F52:S52)-V52)/(U52-1),AVERAGE(F52:S52))</f>
        <v>77</v>
      </c>
      <c r="U52" s="48">
        <f>COUNTA(F52:S52)</f>
        <v>1</v>
      </c>
      <c r="V52" s="48">
        <f>IF(U52&gt;2,MIN(F52:S52),0)</f>
        <v>0</v>
      </c>
    </row>
    <row r="53" spans="1:22" s="2" customFormat="1" ht="25.5" x14ac:dyDescent="0.25">
      <c r="A53" s="84">
        <v>38</v>
      </c>
      <c r="B53" s="24" t="s">
        <v>46</v>
      </c>
      <c r="C53" s="44" t="s">
        <v>47</v>
      </c>
      <c r="D53" s="44"/>
      <c r="E53" s="60" t="s">
        <v>48</v>
      </c>
      <c r="F53" s="91"/>
      <c r="G53" s="21">
        <v>76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62"/>
      <c r="T53" s="160">
        <f>IF(AND(V53&gt;0,V53&lt;1000),(SUM(F53:S53)-V53)/(U53-1),AVERAGE(F53:S53))</f>
        <v>76</v>
      </c>
      <c r="U53" s="48">
        <f>COUNTA(F53:S53)</f>
        <v>1</v>
      </c>
      <c r="V53" s="48">
        <f>IF(U53&gt;2,MIN(F53:S53),0)</f>
        <v>0</v>
      </c>
    </row>
    <row r="54" spans="1:22" s="2" customFormat="1" ht="25.5" x14ac:dyDescent="0.25">
      <c r="A54" s="84">
        <v>39</v>
      </c>
      <c r="B54" s="24" t="s">
        <v>166</v>
      </c>
      <c r="C54" s="44" t="s">
        <v>167</v>
      </c>
      <c r="D54" s="44"/>
      <c r="E54" s="60" t="s">
        <v>168</v>
      </c>
      <c r="F54" s="56"/>
      <c r="G54" s="46"/>
      <c r="H54" s="46"/>
      <c r="I54" s="46"/>
      <c r="J54" s="24"/>
      <c r="K54" s="46"/>
      <c r="L54" s="46"/>
      <c r="M54" s="46"/>
      <c r="N54" s="46"/>
      <c r="O54" s="46"/>
      <c r="P54" s="46"/>
      <c r="Q54" s="21">
        <v>72</v>
      </c>
      <c r="R54" s="21"/>
      <c r="S54" s="162"/>
      <c r="T54" s="160">
        <f>IF(AND(V54&gt;0,V54&lt;1000),(SUM(F54:S54)-V54)/(U54-1),AVERAGE(F54:S54))</f>
        <v>72</v>
      </c>
      <c r="U54" s="48">
        <f>COUNTA(F54:S54)</f>
        <v>1</v>
      </c>
      <c r="V54" s="48">
        <f>IF(U54&gt;2,MIN(F54:S54),0)</f>
        <v>0</v>
      </c>
    </row>
    <row r="55" spans="1:22" s="2" customFormat="1" ht="38.25" x14ac:dyDescent="0.25">
      <c r="A55" s="84">
        <v>40</v>
      </c>
      <c r="B55" s="24" t="s">
        <v>55</v>
      </c>
      <c r="C55" s="44" t="s">
        <v>56</v>
      </c>
      <c r="D55" s="44"/>
      <c r="E55" s="60" t="s">
        <v>28</v>
      </c>
      <c r="F55" s="91"/>
      <c r="G55" s="21">
        <v>38</v>
      </c>
      <c r="H55" s="21"/>
      <c r="I55" s="21"/>
      <c r="J55" s="21">
        <v>94</v>
      </c>
      <c r="K55" s="21"/>
      <c r="L55" s="21"/>
      <c r="M55" s="21"/>
      <c r="N55" s="21"/>
      <c r="O55" s="21"/>
      <c r="P55" s="21"/>
      <c r="Q55" s="21"/>
      <c r="R55" s="21"/>
      <c r="S55" s="162"/>
      <c r="T55" s="160">
        <f>IF(AND(V55&gt;0,V55&lt;1000),(SUM(F55:S55)-V55)/(U55-1),AVERAGE(F55:S55))</f>
        <v>66</v>
      </c>
      <c r="U55" s="48">
        <f>COUNTA(F55:S55)</f>
        <v>2</v>
      </c>
      <c r="V55" s="48">
        <f>IF(U55&gt;2,MIN(F55:S55),0)</f>
        <v>0</v>
      </c>
    </row>
    <row r="56" spans="1:22" s="2" customFormat="1" ht="38.25" x14ac:dyDescent="0.25">
      <c r="A56" s="84">
        <v>41</v>
      </c>
      <c r="B56" s="24" t="s">
        <v>72</v>
      </c>
      <c r="C56" s="44" t="s">
        <v>73</v>
      </c>
      <c r="D56" s="44" t="s">
        <v>74</v>
      </c>
      <c r="E56" s="60" t="s">
        <v>61</v>
      </c>
      <c r="F56" s="53"/>
      <c r="G56" s="24"/>
      <c r="H56" s="24">
        <v>56</v>
      </c>
      <c r="I56" s="24"/>
      <c r="J56" s="21"/>
      <c r="K56" s="24"/>
      <c r="L56" s="24"/>
      <c r="M56" s="24"/>
      <c r="N56" s="24"/>
      <c r="O56" s="24"/>
      <c r="P56" s="24"/>
      <c r="Q56" s="24"/>
      <c r="R56" s="24"/>
      <c r="S56" s="164"/>
      <c r="T56" s="160">
        <f>IF(AND(V56&gt;0,V56&lt;1000),(SUM(F56:S56)-V56)/(U56-1),AVERAGE(F56:S56))</f>
        <v>56</v>
      </c>
      <c r="U56" s="48">
        <f>COUNTA(F56:S56)</f>
        <v>1</v>
      </c>
      <c r="V56" s="48">
        <f>IF(U56&gt;2,MIN(F56:S56),0)</f>
        <v>0</v>
      </c>
    </row>
    <row r="57" spans="1:22" s="2" customFormat="1" ht="25.5" x14ac:dyDescent="0.25">
      <c r="A57" s="84">
        <v>42</v>
      </c>
      <c r="B57" s="24" t="s">
        <v>21</v>
      </c>
      <c r="C57" s="44" t="s">
        <v>22</v>
      </c>
      <c r="D57" s="44" t="s">
        <v>23</v>
      </c>
      <c r="E57" s="61" t="s">
        <v>20</v>
      </c>
      <c r="F57" s="91">
        <v>54</v>
      </c>
      <c r="G57" s="41"/>
      <c r="H57" s="41"/>
      <c r="I57" s="41"/>
      <c r="J57" s="21"/>
      <c r="K57" s="41"/>
      <c r="L57" s="41"/>
      <c r="M57" s="41"/>
      <c r="N57" s="41"/>
      <c r="O57" s="41"/>
      <c r="P57" s="41"/>
      <c r="Q57" s="41"/>
      <c r="R57" s="41"/>
      <c r="S57" s="139"/>
      <c r="T57" s="160">
        <f>IF(AND(V57&gt;0,V57&lt;1000),(SUM(F57:S57)-V57)/(U57-1),AVERAGE(F57:S57))</f>
        <v>54</v>
      </c>
      <c r="U57" s="48">
        <f>COUNTA(F57:S57)</f>
        <v>1</v>
      </c>
      <c r="V57" s="48">
        <f>IF(U57&gt;2,MIN(F57:S57),0)</f>
        <v>0</v>
      </c>
    </row>
    <row r="58" spans="1:22" s="2" customFormat="1" ht="25.5" x14ac:dyDescent="0.25">
      <c r="A58" s="84">
        <v>43</v>
      </c>
      <c r="B58" s="24" t="s">
        <v>52</v>
      </c>
      <c r="C58" s="44" t="s">
        <v>53</v>
      </c>
      <c r="D58" s="44" t="s">
        <v>54</v>
      </c>
      <c r="E58" s="60" t="s">
        <v>27</v>
      </c>
      <c r="F58" s="91"/>
      <c r="G58" s="21">
        <v>45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162"/>
      <c r="T58" s="160">
        <f>IF(AND(V58&gt;0,V58&lt;1000),(SUM(F58:S58)-V58)/(U58-1),AVERAGE(F58:S58))</f>
        <v>45</v>
      </c>
      <c r="U58" s="48">
        <f>COUNTA(F58:S58)</f>
        <v>1</v>
      </c>
      <c r="V58" s="48">
        <f>IF(U58&gt;2,MIN(F58:S58),0)</f>
        <v>0</v>
      </c>
    </row>
    <row r="59" spans="1:22" s="2" customFormat="1" ht="25.5" x14ac:dyDescent="0.25">
      <c r="A59" s="84">
        <v>44</v>
      </c>
      <c r="B59" s="24" t="s">
        <v>75</v>
      </c>
      <c r="C59" s="44" t="s">
        <v>76</v>
      </c>
      <c r="D59" s="44" t="s">
        <v>77</v>
      </c>
      <c r="E59" s="60" t="s">
        <v>78</v>
      </c>
      <c r="F59" s="53"/>
      <c r="G59" s="24"/>
      <c r="H59" s="24">
        <v>45</v>
      </c>
      <c r="I59" s="24"/>
      <c r="J59" s="21"/>
      <c r="K59" s="24"/>
      <c r="L59" s="24"/>
      <c r="M59" s="24"/>
      <c r="N59" s="24"/>
      <c r="O59" s="24"/>
      <c r="P59" s="24"/>
      <c r="Q59" s="24"/>
      <c r="R59" s="24"/>
      <c r="S59" s="164"/>
      <c r="T59" s="160">
        <f>IF(AND(V59&gt;0,V59&lt;1000),(SUM(F59:S59)-V59)/(U59-1),AVERAGE(F59:S59))</f>
        <v>45</v>
      </c>
      <c r="U59" s="48">
        <f>COUNTA(F59:S59)</f>
        <v>1</v>
      </c>
      <c r="V59" s="48">
        <f>IF(U59&gt;2,MIN(F59:S59),0)</f>
        <v>0</v>
      </c>
    </row>
    <row r="60" spans="1:22" s="2" customFormat="1" ht="25.5" x14ac:dyDescent="0.25">
      <c r="A60" s="84">
        <v>45</v>
      </c>
      <c r="B60" s="24" t="s">
        <v>169</v>
      </c>
      <c r="C60" s="44" t="s">
        <v>170</v>
      </c>
      <c r="D60" s="44" t="s">
        <v>171</v>
      </c>
      <c r="E60" s="60" t="s">
        <v>172</v>
      </c>
      <c r="F60" s="56"/>
      <c r="G60" s="21"/>
      <c r="H60" s="21"/>
      <c r="I60" s="21"/>
      <c r="J60" s="24"/>
      <c r="K60" s="21"/>
      <c r="L60" s="21"/>
      <c r="M60" s="21"/>
      <c r="N60" s="21"/>
      <c r="O60" s="21"/>
      <c r="P60" s="21"/>
      <c r="Q60" s="21">
        <v>44</v>
      </c>
      <c r="R60" s="21"/>
      <c r="S60" s="162"/>
      <c r="T60" s="160">
        <f>IF(AND(V60&gt;0,V60&lt;1000),(SUM(F60:S60)-V60)/(U60-1),AVERAGE(F60:S60))</f>
        <v>44</v>
      </c>
      <c r="U60" s="48">
        <f>COUNTA(F60:S60)</f>
        <v>1</v>
      </c>
      <c r="V60" s="48">
        <f>IF(U60&gt;2,MIN(F60:S60),0)</f>
        <v>0</v>
      </c>
    </row>
    <row r="61" spans="1:22" s="2" customFormat="1" ht="25.5" x14ac:dyDescent="0.25">
      <c r="A61" s="84">
        <v>46</v>
      </c>
      <c r="B61" s="24" t="s">
        <v>57</v>
      </c>
      <c r="C61" s="44" t="s">
        <v>58</v>
      </c>
      <c r="D61" s="44" t="s">
        <v>59</v>
      </c>
      <c r="E61" s="60" t="s">
        <v>60</v>
      </c>
      <c r="F61" s="91"/>
      <c r="G61" s="21">
        <v>38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162"/>
      <c r="T61" s="160">
        <f>IF(AND(V61&gt;0,V61&lt;1000),(SUM(F61:S61)-V61)/(U61-1),AVERAGE(F61:S61))</f>
        <v>38</v>
      </c>
      <c r="U61" s="48">
        <f>COUNTA(F61:S61)</f>
        <v>1</v>
      </c>
      <c r="V61" s="48">
        <f>IF(U61&gt;2,MIN(F61:S61),0)</f>
        <v>0</v>
      </c>
    </row>
    <row r="62" spans="1:22" s="2" customFormat="1" ht="25.5" x14ac:dyDescent="0.25">
      <c r="A62" s="84">
        <v>47</v>
      </c>
      <c r="B62" s="24" t="s">
        <v>154</v>
      </c>
      <c r="C62" s="44" t="s">
        <v>155</v>
      </c>
      <c r="D62" s="82"/>
      <c r="E62" s="60" t="s">
        <v>153</v>
      </c>
      <c r="F62" s="56"/>
      <c r="G62" s="21"/>
      <c r="H62" s="21"/>
      <c r="I62" s="21"/>
      <c r="J62" s="24"/>
      <c r="K62" s="21"/>
      <c r="L62" s="21"/>
      <c r="M62" s="21"/>
      <c r="N62" s="21"/>
      <c r="O62" s="21">
        <v>30</v>
      </c>
      <c r="P62" s="21"/>
      <c r="Q62" s="21"/>
      <c r="R62" s="21"/>
      <c r="S62" s="162"/>
      <c r="T62" s="160">
        <f>IF(AND(V62&gt;0,V62&lt;1000),(SUM(F62:S62)-V62)/(U62-1),AVERAGE(F62:S62))</f>
        <v>30</v>
      </c>
      <c r="U62" s="48">
        <f>COUNTA(F62:S62)</f>
        <v>1</v>
      </c>
      <c r="V62" s="48">
        <f>IF(U62&gt;2,MIN(F62:S62),0)</f>
        <v>0</v>
      </c>
    </row>
    <row r="63" spans="1:22" s="2" customFormat="1" ht="25.5" x14ac:dyDescent="0.25">
      <c r="A63" s="84">
        <v>48</v>
      </c>
      <c r="B63" s="41" t="s">
        <v>189</v>
      </c>
      <c r="C63" s="41" t="s">
        <v>190</v>
      </c>
      <c r="D63" s="24"/>
      <c r="E63" s="137" t="s">
        <v>191</v>
      </c>
      <c r="F63" s="56"/>
      <c r="G63" s="41"/>
      <c r="H63" s="41"/>
      <c r="I63" s="41"/>
      <c r="J63" s="41"/>
      <c r="K63" s="41"/>
      <c r="L63" s="41"/>
      <c r="M63" s="41"/>
      <c r="N63" s="24"/>
      <c r="O63" s="41"/>
      <c r="P63" s="41"/>
      <c r="Q63" s="41"/>
      <c r="R63" s="41"/>
      <c r="S63" s="139">
        <v>30</v>
      </c>
      <c r="T63" s="160">
        <f>IF(AND(V63&gt;0,V63&lt;1000),(SUM(F63:S63)-V63)/(U63-1),AVERAGE(F63:S63))</f>
        <v>30</v>
      </c>
      <c r="U63" s="48">
        <f>COUNTA(F63:S63)</f>
        <v>1</v>
      </c>
      <c r="V63" s="48">
        <f>IF(U63&gt;2,MIN(F63:S63),0)</f>
        <v>0</v>
      </c>
    </row>
    <row r="64" spans="1:22" s="2" customFormat="1" ht="25.5" x14ac:dyDescent="0.25">
      <c r="A64" s="84">
        <v>49</v>
      </c>
      <c r="B64" s="41" t="s">
        <v>192</v>
      </c>
      <c r="C64" s="41" t="s">
        <v>193</v>
      </c>
      <c r="D64" s="24" t="s">
        <v>194</v>
      </c>
      <c r="E64" s="137" t="s">
        <v>191</v>
      </c>
      <c r="F64" s="56"/>
      <c r="G64" s="41"/>
      <c r="H64" s="41"/>
      <c r="I64" s="41"/>
      <c r="J64" s="41"/>
      <c r="K64" s="41"/>
      <c r="L64" s="41"/>
      <c r="M64" s="41"/>
      <c r="N64" s="24"/>
      <c r="O64" s="41"/>
      <c r="P64" s="41"/>
      <c r="Q64" s="41"/>
      <c r="R64" s="41"/>
      <c r="S64" s="139">
        <v>28</v>
      </c>
      <c r="T64" s="160">
        <f>IF(AND(V64&gt;0,V64&lt;1000),(SUM(F64:S64)-V64)/(U64-1),AVERAGE(F64:S64))</f>
        <v>28</v>
      </c>
      <c r="U64" s="48">
        <f>COUNTA(F64:S64)</f>
        <v>1</v>
      </c>
      <c r="V64" s="48">
        <f>IF(U64&gt;2,MIN(F64:S64),0)</f>
        <v>0</v>
      </c>
    </row>
    <row r="65" spans="1:22" s="2" customFormat="1" x14ac:dyDescent="0.25">
      <c r="A65" s="84">
        <v>50</v>
      </c>
      <c r="B65" s="21" t="s">
        <v>43</v>
      </c>
      <c r="C65" s="108" t="s">
        <v>104</v>
      </c>
      <c r="D65" s="108" t="s">
        <v>105</v>
      </c>
      <c r="E65" s="61" t="s">
        <v>27</v>
      </c>
      <c r="F65" s="56"/>
      <c r="G65" s="41"/>
      <c r="H65" s="41"/>
      <c r="I65" s="41"/>
      <c r="J65" s="21">
        <v>23</v>
      </c>
      <c r="K65" s="41"/>
      <c r="L65" s="41"/>
      <c r="M65" s="41"/>
      <c r="N65" s="41"/>
      <c r="O65" s="41"/>
      <c r="P65" s="41"/>
      <c r="Q65" s="41"/>
      <c r="R65" s="41"/>
      <c r="S65" s="139"/>
      <c r="T65" s="160">
        <f>IF(AND(V65&gt;0,V65&lt;1000),(SUM(F65:S65)-V65)/(U65-1),AVERAGE(F65:S65))</f>
        <v>23</v>
      </c>
      <c r="U65" s="48">
        <f>COUNTA(F65:S65)</f>
        <v>1</v>
      </c>
      <c r="V65" s="48">
        <f>IF(U65&gt;2,MIN(F65:S65),0)</f>
        <v>0</v>
      </c>
    </row>
    <row r="66" spans="1:22" s="2" customFormat="1" ht="25.5" x14ac:dyDescent="0.25">
      <c r="A66" s="84">
        <v>51</v>
      </c>
      <c r="B66" s="24" t="s">
        <v>173</v>
      </c>
      <c r="C66" s="44" t="s">
        <v>174</v>
      </c>
      <c r="D66" s="44"/>
      <c r="E66" s="60" t="s">
        <v>103</v>
      </c>
      <c r="F66" s="56"/>
      <c r="G66" s="41"/>
      <c r="H66" s="41"/>
      <c r="I66" s="41"/>
      <c r="J66" s="24"/>
      <c r="K66" s="41"/>
      <c r="L66" s="41"/>
      <c r="M66" s="41"/>
      <c r="N66" s="41"/>
      <c r="O66" s="41"/>
      <c r="P66" s="41"/>
      <c r="Q66" s="41">
        <v>20</v>
      </c>
      <c r="R66" s="41"/>
      <c r="S66" s="139"/>
      <c r="T66" s="160">
        <f>IF(AND(V66&gt;0,V66&lt;1000),(SUM(F66:S66)-V66)/(U66-1),AVERAGE(F66:S66))</f>
        <v>20</v>
      </c>
      <c r="U66" s="48">
        <f>COUNTA(F66:S66)</f>
        <v>1</v>
      </c>
      <c r="V66" s="48">
        <f>IF(U66&gt;2,MIN(F66:S66),0)</f>
        <v>0</v>
      </c>
    </row>
    <row r="67" spans="1:22" s="2" customFormat="1" ht="25.5" x14ac:dyDescent="0.25">
      <c r="A67" s="84">
        <v>52</v>
      </c>
      <c r="B67" s="41" t="s">
        <v>195</v>
      </c>
      <c r="C67" s="41" t="s">
        <v>196</v>
      </c>
      <c r="D67" s="24" t="s">
        <v>197</v>
      </c>
      <c r="E67" s="137" t="s">
        <v>191</v>
      </c>
      <c r="F67" s="56"/>
      <c r="G67" s="41"/>
      <c r="H67" s="41"/>
      <c r="I67" s="41"/>
      <c r="J67" s="41"/>
      <c r="K67" s="41"/>
      <c r="L67" s="41"/>
      <c r="M67" s="41"/>
      <c r="N67" s="24"/>
      <c r="O67" s="41"/>
      <c r="P67" s="41"/>
      <c r="Q67" s="41"/>
      <c r="R67" s="41"/>
      <c r="S67" s="139">
        <v>13</v>
      </c>
      <c r="T67" s="160">
        <f>IF(AND(V67&gt;0,V67&lt;1000),(SUM(F67:S67)-V67)/(U67-1),AVERAGE(F67:S67))</f>
        <v>13</v>
      </c>
      <c r="U67" s="48">
        <f>COUNTA(F67:S67)</f>
        <v>1</v>
      </c>
      <c r="V67" s="48">
        <f>IF(U67&gt;2,MIN(F67:S67),0)</f>
        <v>0</v>
      </c>
    </row>
    <row r="68" spans="1:22" s="2" customFormat="1" ht="25.5" x14ac:dyDescent="0.25">
      <c r="A68" s="84">
        <v>53</v>
      </c>
      <c r="B68" s="24" t="s">
        <v>132</v>
      </c>
      <c r="C68" s="44" t="s">
        <v>133</v>
      </c>
      <c r="D68" s="44"/>
      <c r="E68" s="60" t="s">
        <v>27</v>
      </c>
      <c r="F68" s="53"/>
      <c r="G68" s="21"/>
      <c r="H68" s="21"/>
      <c r="I68" s="24"/>
      <c r="J68" s="24"/>
      <c r="K68" s="21"/>
      <c r="L68" s="24">
        <v>10</v>
      </c>
      <c r="M68" s="21"/>
      <c r="N68" s="21"/>
      <c r="O68" s="21"/>
      <c r="P68" s="21"/>
      <c r="Q68" s="21"/>
      <c r="R68" s="21"/>
      <c r="S68" s="162"/>
      <c r="T68" s="160">
        <f>IF(AND(V68&gt;0,V68&lt;1000),(SUM(F68:S68)-V68)/(U68-1),AVERAGE(F68:S68))</f>
        <v>10</v>
      </c>
      <c r="U68" s="48">
        <f>COUNTA(F68:S68)</f>
        <v>1</v>
      </c>
      <c r="V68" s="48">
        <f>IF(U68&gt;2,MIN(F68:S68),0)</f>
        <v>0</v>
      </c>
    </row>
    <row r="69" spans="1:22" s="2" customFormat="1" ht="25.5" x14ac:dyDescent="0.25">
      <c r="A69" s="84">
        <v>54</v>
      </c>
      <c r="B69" s="24" t="s">
        <v>141</v>
      </c>
      <c r="C69" s="44" t="s">
        <v>54</v>
      </c>
      <c r="D69" s="44" t="s">
        <v>53</v>
      </c>
      <c r="E69" s="60" t="s">
        <v>95</v>
      </c>
      <c r="F69" s="53"/>
      <c r="G69" s="24"/>
      <c r="H69" s="24"/>
      <c r="I69" s="21"/>
      <c r="J69" s="42"/>
      <c r="K69" s="21"/>
      <c r="L69" s="21"/>
      <c r="M69" s="21"/>
      <c r="N69" s="24">
        <v>4</v>
      </c>
      <c r="O69" s="24"/>
      <c r="P69" s="24"/>
      <c r="Q69" s="24"/>
      <c r="R69" s="24"/>
      <c r="S69" s="164"/>
      <c r="T69" s="160">
        <f>IF(AND(V69&gt;0,V69&lt;1000),(SUM(F69:S69)-V69)/(U69-1),AVERAGE(F69:S69))</f>
        <v>4</v>
      </c>
      <c r="U69" s="48">
        <f>COUNTA(F69:S69)</f>
        <v>1</v>
      </c>
      <c r="V69" s="48">
        <f>IF(U69&gt;2,MIN(F69:S69),0)</f>
        <v>0</v>
      </c>
    </row>
    <row r="70" spans="1:22" s="2" customFormat="1" ht="39.75" customHeight="1" x14ac:dyDescent="0.25">
      <c r="A70" s="84">
        <v>55</v>
      </c>
      <c r="B70" s="41" t="s">
        <v>79</v>
      </c>
      <c r="C70" s="41" t="s">
        <v>80</v>
      </c>
      <c r="D70" s="24" t="s">
        <v>81</v>
      </c>
      <c r="E70" s="137" t="s">
        <v>63</v>
      </c>
      <c r="F70" s="56"/>
      <c r="G70" s="41"/>
      <c r="H70" s="41">
        <v>-10</v>
      </c>
      <c r="I70" s="41"/>
      <c r="J70" s="41"/>
      <c r="K70" s="41"/>
      <c r="L70" s="41"/>
      <c r="M70" s="41"/>
      <c r="N70" s="24"/>
      <c r="O70" s="41"/>
      <c r="P70" s="41"/>
      <c r="Q70" s="41"/>
      <c r="R70" s="41"/>
      <c r="S70" s="139"/>
      <c r="T70" s="160">
        <f>IF(AND(V70&gt;0,V70&lt;1000),(SUM(F70:S70)-V70)/(U70-1),AVERAGE(F70:S70))</f>
        <v>-10</v>
      </c>
      <c r="U70" s="48">
        <f>COUNTA(F70:S70)</f>
        <v>1</v>
      </c>
      <c r="V70" s="48">
        <f>IF(U70&gt;2,MIN(F70:S70),0)</f>
        <v>0</v>
      </c>
    </row>
    <row r="71" spans="1:22" s="2" customFormat="1" ht="12.75" x14ac:dyDescent="0.25">
      <c r="B71" s="62"/>
      <c r="C71" s="63"/>
      <c r="D71" s="63"/>
      <c r="E71" s="65"/>
      <c r="F71" s="19"/>
      <c r="T71" s="37"/>
    </row>
    <row r="72" spans="1:22" s="2" customFormat="1" ht="12.75" x14ac:dyDescent="0.25">
      <c r="B72" s="62"/>
      <c r="C72" s="63"/>
      <c r="D72" s="63"/>
      <c r="E72" s="65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37"/>
    </row>
    <row r="73" spans="1:22" s="2" customFormat="1" ht="12.75" x14ac:dyDescent="0.25">
      <c r="B73" s="62"/>
      <c r="C73" s="63"/>
      <c r="D73" s="63"/>
      <c r="E73" s="65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37"/>
    </row>
    <row r="74" spans="1:22" s="2" customFormat="1" ht="12.75" x14ac:dyDescent="0.25">
      <c r="B74" s="62"/>
      <c r="C74" s="63"/>
      <c r="D74" s="63"/>
      <c r="E74" s="65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37"/>
    </row>
    <row r="75" spans="1:22" s="2" customFormat="1" ht="12.75" x14ac:dyDescent="0.25">
      <c r="B75" s="62"/>
      <c r="C75" s="63"/>
      <c r="D75" s="63"/>
      <c r="E75" s="65"/>
      <c r="F75" s="19"/>
      <c r="T75" s="37"/>
    </row>
    <row r="76" spans="1:22" s="2" customFormat="1" ht="12.75" x14ac:dyDescent="0.25">
      <c r="B76" s="62"/>
      <c r="C76" s="63"/>
      <c r="D76" s="63"/>
      <c r="E76" s="65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37"/>
    </row>
    <row r="77" spans="1:22" s="2" customFormat="1" ht="12.75" x14ac:dyDescent="0.25">
      <c r="B77" s="62"/>
      <c r="C77" s="63"/>
      <c r="D77" s="63"/>
      <c r="E77" s="65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37"/>
    </row>
    <row r="78" spans="1:22" s="2" customFormat="1" ht="12.75" x14ac:dyDescent="0.25">
      <c r="B78" s="62"/>
      <c r="C78" s="63"/>
      <c r="D78" s="63"/>
      <c r="E78" s="65"/>
      <c r="F78" s="19"/>
      <c r="T78" s="37"/>
    </row>
    <row r="79" spans="1:22" s="2" customFormat="1" ht="12.75" x14ac:dyDescent="0.25">
      <c r="B79" s="69"/>
      <c r="C79" s="63"/>
      <c r="D79" s="63"/>
      <c r="E79" s="65"/>
      <c r="F79" s="25"/>
      <c r="T79" s="37"/>
    </row>
    <row r="80" spans="1:22" s="2" customFormat="1" ht="12.75" x14ac:dyDescent="0.25">
      <c r="B80" s="62"/>
      <c r="C80" s="63"/>
      <c r="D80" s="63"/>
      <c r="E80" s="65"/>
      <c r="F80" s="19"/>
      <c r="T80" s="37"/>
    </row>
    <row r="81" spans="2:20" s="2" customFormat="1" ht="12.75" x14ac:dyDescent="0.25">
      <c r="B81" s="62"/>
      <c r="C81" s="63"/>
      <c r="D81" s="63"/>
      <c r="E81" s="65"/>
      <c r="F81" s="19"/>
      <c r="T81" s="37"/>
    </row>
    <row r="82" spans="2:20" s="2" customFormat="1" ht="12.75" x14ac:dyDescent="0.25">
      <c r="B82" s="62"/>
      <c r="C82" s="63"/>
      <c r="D82" s="63"/>
      <c r="E82" s="65"/>
      <c r="F82" s="19"/>
      <c r="T82" s="37"/>
    </row>
    <row r="83" spans="2:20" s="2" customFormat="1" ht="12.75" x14ac:dyDescent="0.25">
      <c r="B83" s="62"/>
      <c r="C83" s="63"/>
      <c r="D83" s="63"/>
      <c r="E83" s="65"/>
      <c r="F83" s="19"/>
      <c r="T83" s="37"/>
    </row>
    <row r="84" spans="2:20" s="2" customFormat="1" ht="12.75" x14ac:dyDescent="0.25">
      <c r="B84" s="62"/>
      <c r="C84" s="63"/>
      <c r="D84" s="63"/>
      <c r="E84" s="65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37"/>
    </row>
    <row r="85" spans="2:20" s="2" customFormat="1" ht="12.75" x14ac:dyDescent="0.25">
      <c r="B85" s="62"/>
      <c r="C85" s="63"/>
      <c r="D85" s="63"/>
      <c r="E85" s="65"/>
      <c r="F85" s="19"/>
      <c r="T85" s="37"/>
    </row>
    <row r="86" spans="2:20" s="2" customFormat="1" ht="12.75" x14ac:dyDescent="0.25">
      <c r="B86" s="62"/>
      <c r="C86" s="63"/>
      <c r="D86" s="63"/>
      <c r="E86" s="65"/>
      <c r="F86" s="19"/>
      <c r="T86" s="37"/>
    </row>
    <row r="87" spans="2:20" s="2" customFormat="1" ht="12.75" x14ac:dyDescent="0.25">
      <c r="B87" s="62"/>
      <c r="C87" s="63"/>
      <c r="D87" s="63"/>
      <c r="E87" s="65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37"/>
    </row>
    <row r="88" spans="2:20" s="2" customFormat="1" ht="12.75" x14ac:dyDescent="0.25">
      <c r="B88" s="69"/>
      <c r="C88" s="63"/>
      <c r="D88" s="63"/>
      <c r="E88" s="65"/>
      <c r="F88" s="19"/>
      <c r="T88" s="37"/>
    </row>
    <row r="89" spans="2:20" s="2" customFormat="1" ht="12.75" x14ac:dyDescent="0.25">
      <c r="B89" s="62"/>
      <c r="C89" s="63"/>
      <c r="D89" s="63"/>
      <c r="E89" s="65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37"/>
    </row>
    <row r="90" spans="2:20" s="2" customFormat="1" ht="12.75" x14ac:dyDescent="0.25">
      <c r="B90" s="62"/>
      <c r="C90" s="63"/>
      <c r="D90" s="63"/>
      <c r="E90" s="65"/>
      <c r="F90" s="19"/>
      <c r="T90" s="37"/>
    </row>
    <row r="91" spans="2:20" s="2" customFormat="1" ht="12.75" x14ac:dyDescent="0.25">
      <c r="B91" s="62"/>
      <c r="C91" s="63"/>
      <c r="D91" s="63"/>
      <c r="E91" s="65"/>
      <c r="F91" s="19"/>
      <c r="T91" s="37"/>
    </row>
    <row r="92" spans="2:20" s="2" customFormat="1" ht="12.75" x14ac:dyDescent="0.25">
      <c r="B92" s="62"/>
      <c r="C92" s="63"/>
      <c r="D92" s="63"/>
      <c r="E92" s="65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37"/>
    </row>
    <row r="93" spans="2:20" s="2" customFormat="1" ht="12.75" x14ac:dyDescent="0.25">
      <c r="B93" s="69"/>
      <c r="C93" s="63"/>
      <c r="D93" s="63"/>
      <c r="E93" s="65"/>
      <c r="F93" s="19"/>
      <c r="T93" s="37"/>
    </row>
    <row r="94" spans="2:20" s="2" customFormat="1" ht="12.75" x14ac:dyDescent="0.25">
      <c r="B94" s="69"/>
      <c r="C94" s="63"/>
      <c r="D94" s="63"/>
      <c r="E94" s="65"/>
      <c r="F94" s="25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37"/>
    </row>
    <row r="95" spans="2:20" s="2" customFormat="1" ht="12.75" x14ac:dyDescent="0.25">
      <c r="B95" s="69"/>
      <c r="C95" s="63"/>
      <c r="D95" s="63"/>
      <c r="E95" s="65"/>
      <c r="F95" s="19"/>
      <c r="T95" s="37"/>
    </row>
    <row r="96" spans="2:20" s="2" customFormat="1" ht="12.75" x14ac:dyDescent="0.25">
      <c r="B96" s="62"/>
      <c r="C96" s="63"/>
      <c r="D96" s="63"/>
      <c r="E96" s="65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37"/>
    </row>
    <row r="97" spans="2:20" s="2" customFormat="1" ht="12.75" x14ac:dyDescent="0.25">
      <c r="B97" s="62"/>
      <c r="C97" s="63"/>
      <c r="D97" s="63"/>
      <c r="E97" s="65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37"/>
    </row>
    <row r="98" spans="2:20" s="2" customFormat="1" ht="12.75" x14ac:dyDescent="0.25">
      <c r="B98" s="62"/>
      <c r="C98" s="63"/>
      <c r="D98" s="63"/>
      <c r="E98" s="65"/>
      <c r="F98" s="19"/>
      <c r="T98" s="37"/>
    </row>
    <row r="99" spans="2:20" s="2" customFormat="1" ht="12.75" x14ac:dyDescent="0.25">
      <c r="B99" s="69"/>
      <c r="C99" s="63"/>
      <c r="D99" s="63"/>
      <c r="E99" s="65"/>
      <c r="F99" s="19"/>
      <c r="T99" s="37"/>
    </row>
    <row r="100" spans="2:20" s="2" customFormat="1" ht="12.75" x14ac:dyDescent="0.25">
      <c r="B100" s="62"/>
      <c r="C100" s="63"/>
      <c r="D100" s="63"/>
      <c r="E100" s="65"/>
      <c r="F100" s="19"/>
      <c r="T100" s="37"/>
    </row>
    <row r="101" spans="2:20" s="2" customFormat="1" ht="12.75" x14ac:dyDescent="0.25">
      <c r="B101" s="62"/>
      <c r="C101" s="63"/>
      <c r="D101" s="63"/>
      <c r="E101" s="65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37"/>
    </row>
    <row r="102" spans="2:20" s="2" customFormat="1" ht="12.75" x14ac:dyDescent="0.25">
      <c r="B102" s="62"/>
      <c r="C102" s="63"/>
      <c r="D102" s="63"/>
      <c r="E102" s="65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37"/>
    </row>
    <row r="103" spans="2:20" s="2" customFormat="1" ht="12.75" x14ac:dyDescent="0.25">
      <c r="B103" s="62"/>
      <c r="C103" s="63"/>
      <c r="D103" s="63"/>
      <c r="E103" s="65"/>
      <c r="F103" s="19"/>
      <c r="T103" s="37"/>
    </row>
    <row r="104" spans="2:20" s="2" customFormat="1" ht="12.75" x14ac:dyDescent="0.25">
      <c r="B104" s="62"/>
      <c r="C104" s="63"/>
      <c r="D104" s="63"/>
      <c r="E104" s="65"/>
      <c r="F104" s="19"/>
      <c r="T104" s="37"/>
    </row>
    <row r="105" spans="2:20" x14ac:dyDescent="0.25">
      <c r="B105" s="69"/>
      <c r="C105" s="63"/>
      <c r="D105" s="63"/>
      <c r="E105" s="65"/>
      <c r="F105" s="1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7"/>
    </row>
    <row r="106" spans="2:20" x14ac:dyDescent="0.25">
      <c r="B106" s="70"/>
      <c r="C106" s="63"/>
      <c r="D106" s="63"/>
      <c r="E106" s="65"/>
      <c r="F106" s="1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37"/>
    </row>
    <row r="107" spans="2:20" x14ac:dyDescent="0.25">
      <c r="B107" s="69"/>
      <c r="C107" s="63"/>
      <c r="D107" s="63"/>
      <c r="E107" s="65"/>
      <c r="F107" s="1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37"/>
    </row>
    <row r="108" spans="2:20" x14ac:dyDescent="0.25">
      <c r="B108" s="62"/>
      <c r="C108" s="63"/>
      <c r="D108" s="63"/>
      <c r="E108" s="65"/>
      <c r="F108" s="1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37"/>
    </row>
    <row r="109" spans="2:20" x14ac:dyDescent="0.25">
      <c r="B109" s="62"/>
      <c r="C109" s="63"/>
      <c r="D109" s="63"/>
      <c r="E109" s="65"/>
      <c r="F109" s="1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7"/>
    </row>
    <row r="110" spans="2:20" x14ac:dyDescent="0.25">
      <c r="B110" s="62"/>
      <c r="C110" s="63"/>
      <c r="D110" s="63"/>
      <c r="E110" s="65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37"/>
    </row>
    <row r="111" spans="2:20" x14ac:dyDescent="0.25">
      <c r="B111" s="62"/>
      <c r="C111" s="63"/>
      <c r="D111" s="63"/>
      <c r="E111" s="65"/>
      <c r="F111" s="1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37"/>
    </row>
    <row r="112" spans="2:20" x14ac:dyDescent="0.25">
      <c r="B112" s="69"/>
      <c r="C112" s="63"/>
      <c r="D112" s="63"/>
      <c r="E112" s="65"/>
      <c r="F112" s="1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7"/>
    </row>
    <row r="113" spans="2:22" x14ac:dyDescent="0.25">
      <c r="B113" s="62"/>
      <c r="C113" s="63"/>
      <c r="D113" s="63"/>
      <c r="E113" s="65"/>
      <c r="F113" s="1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7"/>
    </row>
    <row r="114" spans="2:22" x14ac:dyDescent="0.25">
      <c r="B114" s="62"/>
      <c r="C114" s="63"/>
      <c r="D114" s="63"/>
      <c r="E114" s="65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37"/>
    </row>
    <row r="115" spans="2:22" x14ac:dyDescent="0.25">
      <c r="B115" s="62"/>
      <c r="C115" s="63"/>
      <c r="D115" s="63"/>
      <c r="E115" s="65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37"/>
    </row>
    <row r="116" spans="2:22" x14ac:dyDescent="0.25">
      <c r="B116" s="62"/>
      <c r="C116" s="63"/>
      <c r="D116" s="63"/>
      <c r="E116" s="65"/>
      <c r="F116" s="1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7"/>
    </row>
    <row r="117" spans="2:22" x14ac:dyDescent="0.25">
      <c r="B117" s="62"/>
      <c r="C117" s="63"/>
      <c r="D117" s="63"/>
      <c r="E117" s="65"/>
      <c r="F117" s="1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37"/>
    </row>
    <row r="118" spans="2:22" x14ac:dyDescent="0.25">
      <c r="B118" s="69"/>
      <c r="C118" s="63"/>
      <c r="D118" s="63"/>
      <c r="E118" s="65"/>
      <c r="F118" s="1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37"/>
    </row>
    <row r="119" spans="2:22" x14ac:dyDescent="0.25">
      <c r="B119" s="69"/>
      <c r="C119" s="63"/>
      <c r="D119" s="63"/>
      <c r="E119" s="65"/>
      <c r="F119" s="1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37"/>
    </row>
    <row r="120" spans="2:22" x14ac:dyDescent="0.25">
      <c r="E120" s="12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64"/>
    </row>
    <row r="121" spans="2:22" ht="21" x14ac:dyDescent="0.35">
      <c r="B121" s="141"/>
      <c r="C121" s="141"/>
      <c r="D121" s="141"/>
      <c r="E121" s="14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64"/>
    </row>
    <row r="122" spans="2:22" x14ac:dyDescent="0.25">
      <c r="B122" s="71"/>
      <c r="C122" s="72"/>
      <c r="D122" s="72"/>
      <c r="E122" s="73"/>
      <c r="F122" s="23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126"/>
      <c r="U122" s="127"/>
      <c r="V122" s="127"/>
    </row>
    <row r="123" spans="2:22" x14ac:dyDescent="0.25">
      <c r="B123" s="71"/>
      <c r="C123" s="74"/>
      <c r="D123" s="74"/>
      <c r="E123" s="73"/>
      <c r="F123" s="75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6"/>
      <c r="U123" s="127"/>
      <c r="V123" s="127"/>
    </row>
    <row r="124" spans="2:22" x14ac:dyDescent="0.25">
      <c r="B124" s="71"/>
      <c r="C124" s="76"/>
      <c r="D124" s="76"/>
      <c r="E124" s="77"/>
      <c r="F124" s="22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126"/>
      <c r="U124" s="127"/>
      <c r="V124" s="127"/>
    </row>
    <row r="125" spans="2:22" x14ac:dyDescent="0.25">
      <c r="B125" s="71"/>
      <c r="C125" s="76"/>
      <c r="D125" s="76"/>
      <c r="E125" s="77"/>
      <c r="F125" s="22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126"/>
      <c r="U125" s="127"/>
      <c r="V125" s="127"/>
    </row>
    <row r="126" spans="2:22" x14ac:dyDescent="0.25">
      <c r="B126" s="71"/>
      <c r="C126" s="74"/>
      <c r="D126" s="74"/>
      <c r="E126" s="73"/>
      <c r="F126" s="75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6"/>
      <c r="U126" s="127"/>
      <c r="V126" s="127"/>
    </row>
    <row r="127" spans="2:22" x14ac:dyDescent="0.25">
      <c r="B127" s="71"/>
      <c r="C127" s="78"/>
      <c r="D127" s="78"/>
      <c r="E127" s="7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126"/>
      <c r="U127" s="127"/>
      <c r="V127" s="127"/>
    </row>
    <row r="128" spans="2:22" x14ac:dyDescent="0.25">
      <c r="B128" s="62"/>
      <c r="C128" s="128"/>
      <c r="D128" s="128"/>
      <c r="E128" s="65"/>
      <c r="F128" s="19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6"/>
      <c r="U128" s="127"/>
      <c r="V128" s="127"/>
    </row>
    <row r="129" spans="2:22" x14ac:dyDescent="0.25">
      <c r="B129" s="62"/>
      <c r="C129" s="128"/>
      <c r="D129" s="128"/>
      <c r="E129" s="65"/>
      <c r="F129" s="19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126"/>
      <c r="U129" s="127"/>
      <c r="V129" s="127"/>
    </row>
    <row r="130" spans="2:22" x14ac:dyDescent="0.25">
      <c r="B130" s="62"/>
      <c r="C130" s="128"/>
      <c r="D130" s="128"/>
      <c r="E130" s="65"/>
      <c r="F130" s="19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6"/>
      <c r="U130" s="127"/>
      <c r="V130" s="127"/>
    </row>
    <row r="131" spans="2:22" x14ac:dyDescent="0.25">
      <c r="B131" s="62"/>
      <c r="C131" s="128"/>
      <c r="D131" s="128"/>
      <c r="E131" s="65"/>
      <c r="F131" s="19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6"/>
      <c r="U131" s="127"/>
      <c r="V131" s="127"/>
    </row>
    <row r="132" spans="2:22" x14ac:dyDescent="0.25">
      <c r="B132" s="62"/>
      <c r="C132" s="128"/>
      <c r="D132" s="128"/>
      <c r="E132" s="65"/>
      <c r="F132" s="19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6"/>
      <c r="U132" s="127"/>
      <c r="V132" s="127"/>
    </row>
    <row r="133" spans="2:22" x14ac:dyDescent="0.25">
      <c r="B133" s="129"/>
      <c r="C133" s="128"/>
      <c r="D133" s="128"/>
      <c r="E133" s="130"/>
      <c r="F133" s="22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126"/>
      <c r="U133" s="127"/>
      <c r="V133" s="127"/>
    </row>
    <row r="134" spans="2:22" x14ac:dyDescent="0.25">
      <c r="B134" s="62"/>
      <c r="C134" s="63"/>
      <c r="D134" s="63"/>
      <c r="E134" s="65"/>
      <c r="F134" s="1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64"/>
    </row>
    <row r="135" spans="2:22" x14ac:dyDescent="0.25">
      <c r="B135" s="66"/>
      <c r="C135" s="67"/>
      <c r="D135" s="67"/>
      <c r="E135" s="68"/>
      <c r="F135" s="2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64"/>
    </row>
    <row r="136" spans="2:22" x14ac:dyDescent="0.25">
      <c r="B136" s="62"/>
      <c r="C136" s="63"/>
      <c r="D136" s="63"/>
      <c r="E136" s="65"/>
      <c r="F136" s="1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64"/>
    </row>
    <row r="137" spans="2:22" x14ac:dyDescent="0.25">
      <c r="B137" s="66"/>
      <c r="C137" s="67"/>
      <c r="D137" s="67"/>
      <c r="E137" s="68"/>
      <c r="F137" s="2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64"/>
    </row>
    <row r="138" spans="2:22" x14ac:dyDescent="0.25">
      <c r="B138" s="62"/>
      <c r="C138" s="63"/>
      <c r="D138" s="63"/>
      <c r="E138" s="65"/>
      <c r="F138" s="1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64"/>
    </row>
    <row r="139" spans="2:22" x14ac:dyDescent="0.25">
      <c r="B139" s="62"/>
      <c r="C139" s="63"/>
      <c r="D139" s="63"/>
      <c r="E139" s="65"/>
      <c r="F139" s="1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64"/>
    </row>
    <row r="140" spans="2:22" x14ac:dyDescent="0.25">
      <c r="B140" s="62"/>
      <c r="C140" s="63"/>
      <c r="D140" s="63"/>
      <c r="E140" s="65"/>
      <c r="F140" s="1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64"/>
    </row>
    <row r="141" spans="2:22" x14ac:dyDescent="0.25">
      <c r="B141" s="62"/>
      <c r="C141" s="63"/>
      <c r="D141" s="63"/>
      <c r="E141" s="65"/>
      <c r="F141" s="1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64"/>
    </row>
    <row r="142" spans="2:22" x14ac:dyDescent="0.25">
      <c r="B142" s="62"/>
      <c r="C142" s="63"/>
      <c r="D142" s="63"/>
      <c r="E142" s="65"/>
      <c r="F142" s="1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64"/>
    </row>
    <row r="143" spans="2:22" x14ac:dyDescent="0.25">
      <c r="B143" s="62"/>
      <c r="C143" s="63"/>
      <c r="D143" s="63"/>
      <c r="E143" s="65"/>
      <c r="F143" s="1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64"/>
    </row>
    <row r="144" spans="2:22" x14ac:dyDescent="0.25">
      <c r="B144" s="62"/>
      <c r="C144" s="63"/>
      <c r="D144" s="63"/>
      <c r="E144" s="65"/>
      <c r="F144" s="1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64"/>
    </row>
    <row r="145" spans="2:20" x14ac:dyDescent="0.25">
      <c r="B145" s="129"/>
      <c r="C145" s="131"/>
      <c r="D145" s="131"/>
      <c r="E145" s="130"/>
      <c r="F145" s="2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64"/>
    </row>
    <row r="146" spans="2:20" x14ac:dyDescent="0.25">
      <c r="B146" s="62"/>
      <c r="C146" s="63"/>
      <c r="D146" s="63"/>
      <c r="E146" s="65"/>
      <c r="F146" s="1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64"/>
    </row>
    <row r="147" spans="2:20" x14ac:dyDescent="0.25">
      <c r="B147" s="62"/>
      <c r="C147" s="63"/>
      <c r="D147" s="63"/>
      <c r="E147" s="65"/>
      <c r="F147" s="19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64"/>
    </row>
    <row r="148" spans="2:20" x14ac:dyDescent="0.25">
      <c r="B148" s="66"/>
      <c r="C148" s="67"/>
      <c r="D148" s="67"/>
      <c r="E148" s="68"/>
      <c r="F148" s="2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64"/>
    </row>
    <row r="149" spans="2:20" x14ac:dyDescent="0.25">
      <c r="B149" s="62"/>
      <c r="C149" s="63"/>
      <c r="D149" s="63"/>
      <c r="E149" s="65"/>
      <c r="F149" s="1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64"/>
    </row>
    <row r="150" spans="2:20" x14ac:dyDescent="0.25">
      <c r="B150" s="62"/>
      <c r="C150" s="63"/>
      <c r="D150" s="63"/>
      <c r="E150" s="65"/>
      <c r="F150" s="19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64"/>
    </row>
    <row r="151" spans="2:20" x14ac:dyDescent="0.25">
      <c r="B151" s="62"/>
      <c r="C151" s="63"/>
      <c r="D151" s="63"/>
      <c r="E151" s="65"/>
      <c r="F151" s="19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64"/>
    </row>
    <row r="152" spans="2:20" x14ac:dyDescent="0.25">
      <c r="B152" s="129"/>
      <c r="C152" s="131"/>
      <c r="D152" s="131"/>
      <c r="E152" s="130"/>
      <c r="F152" s="2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64"/>
    </row>
    <row r="153" spans="2:20" x14ac:dyDescent="0.25">
      <c r="B153" s="62"/>
      <c r="C153" s="63"/>
      <c r="D153" s="63"/>
      <c r="E153" s="65"/>
      <c r="F153" s="19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64"/>
    </row>
    <row r="154" spans="2:20" x14ac:dyDescent="0.25">
      <c r="B154" s="62"/>
      <c r="C154" s="63"/>
      <c r="D154" s="63"/>
      <c r="E154" s="65"/>
      <c r="F154" s="1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64"/>
    </row>
    <row r="155" spans="2:20" x14ac:dyDescent="0.25">
      <c r="B155" s="62"/>
      <c r="C155" s="63"/>
      <c r="D155" s="63"/>
      <c r="E155" s="65"/>
      <c r="F155" s="19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64"/>
    </row>
    <row r="156" spans="2:20" x14ac:dyDescent="0.25">
      <c r="B156" s="129"/>
      <c r="C156" s="131"/>
      <c r="D156" s="131"/>
      <c r="E156" s="130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64"/>
    </row>
    <row r="157" spans="2:20" x14ac:dyDescent="0.25">
      <c r="B157" s="66"/>
      <c r="C157" s="67"/>
      <c r="D157" s="67"/>
      <c r="E157" s="68"/>
      <c r="F157" s="2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64"/>
    </row>
    <row r="158" spans="2:20" x14ac:dyDescent="0.25">
      <c r="B158" s="62"/>
      <c r="C158" s="63"/>
      <c r="D158" s="63"/>
      <c r="E158" s="65"/>
      <c r="F158" s="1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64"/>
    </row>
    <row r="159" spans="2:20" x14ac:dyDescent="0.25">
      <c r="B159" s="66"/>
      <c r="C159" s="67"/>
      <c r="D159" s="67"/>
      <c r="E159" s="68"/>
      <c r="F159" s="2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64"/>
    </row>
    <row r="160" spans="2:20" x14ac:dyDescent="0.25">
      <c r="B160" s="62"/>
      <c r="C160" s="63"/>
      <c r="D160" s="63"/>
      <c r="E160" s="65"/>
      <c r="F160" s="1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64"/>
    </row>
    <row r="161" spans="2:20" x14ac:dyDescent="0.25">
      <c r="B161" s="129"/>
      <c r="C161" s="131"/>
      <c r="D161" s="131"/>
      <c r="E161" s="130"/>
      <c r="F161" s="2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64"/>
    </row>
    <row r="162" spans="2:20" x14ac:dyDescent="0.25">
      <c r="B162" s="62"/>
      <c r="C162" s="63"/>
      <c r="D162" s="63"/>
      <c r="E162" s="65"/>
      <c r="F162" s="19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64"/>
    </row>
    <row r="163" spans="2:20" x14ac:dyDescent="0.25">
      <c r="B163" s="62"/>
      <c r="C163" s="63"/>
      <c r="D163" s="63"/>
      <c r="E163" s="65"/>
      <c r="F163" s="19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64"/>
    </row>
    <row r="164" spans="2:20" x14ac:dyDescent="0.25">
      <c r="B164" s="62"/>
      <c r="C164" s="63"/>
      <c r="D164" s="63"/>
      <c r="E164" s="65"/>
      <c r="F164" s="19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64"/>
    </row>
    <row r="165" spans="2:20" x14ac:dyDescent="0.25">
      <c r="B165" s="62"/>
      <c r="C165" s="63"/>
      <c r="D165" s="63"/>
      <c r="E165" s="65"/>
      <c r="F165" s="1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64"/>
    </row>
    <row r="166" spans="2:20" x14ac:dyDescent="0.25">
      <c r="B166" s="62"/>
      <c r="C166" s="63"/>
      <c r="D166" s="63"/>
      <c r="E166" s="65"/>
      <c r="F166" s="19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64"/>
    </row>
    <row r="167" spans="2:20" x14ac:dyDescent="0.25">
      <c r="B167" s="62"/>
      <c r="C167" s="63"/>
      <c r="D167" s="63"/>
      <c r="E167" s="65"/>
      <c r="F167" s="1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64"/>
    </row>
    <row r="168" spans="2:20" x14ac:dyDescent="0.25">
      <c r="B168" s="62"/>
      <c r="C168" s="63"/>
      <c r="D168" s="63"/>
      <c r="E168" s="132"/>
      <c r="F168" s="1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64"/>
    </row>
    <row r="169" spans="2:20" x14ac:dyDescent="0.25">
      <c r="B169" s="62"/>
      <c r="C169" s="63"/>
      <c r="D169" s="63"/>
      <c r="E169" s="65"/>
      <c r="F169" s="1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64"/>
    </row>
    <row r="170" spans="2:20" x14ac:dyDescent="0.25">
      <c r="B170" s="62"/>
      <c r="C170" s="63"/>
      <c r="D170" s="63"/>
      <c r="E170" s="65"/>
      <c r="F170" s="19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64"/>
    </row>
    <row r="171" spans="2:20" x14ac:dyDescent="0.25">
      <c r="B171" s="62"/>
      <c r="C171" s="63"/>
      <c r="D171" s="63"/>
      <c r="E171" s="65"/>
      <c r="F171" s="19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64"/>
    </row>
    <row r="172" spans="2:20" x14ac:dyDescent="0.25">
      <c r="B172" s="62"/>
      <c r="C172" s="63"/>
      <c r="D172" s="63"/>
      <c r="E172" s="65"/>
      <c r="F172" s="1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64"/>
    </row>
    <row r="173" spans="2:20" x14ac:dyDescent="0.25">
      <c r="B173" s="62"/>
      <c r="C173" s="63"/>
      <c r="D173" s="63"/>
      <c r="E173" s="65"/>
      <c r="F173" s="1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64"/>
    </row>
    <row r="174" spans="2:20" x14ac:dyDescent="0.25">
      <c r="B174" s="62"/>
      <c r="C174" s="63"/>
      <c r="D174" s="63"/>
      <c r="E174" s="65"/>
      <c r="F174" s="1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64"/>
    </row>
    <row r="175" spans="2:20" x14ac:dyDescent="0.25">
      <c r="B175" s="62"/>
      <c r="C175" s="63"/>
      <c r="D175" s="63"/>
      <c r="E175" s="65"/>
      <c r="F175" s="1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64"/>
    </row>
    <row r="176" spans="2:20" x14ac:dyDescent="0.25">
      <c r="B176" s="62"/>
      <c r="C176" s="63"/>
      <c r="D176" s="63"/>
      <c r="E176" s="65"/>
      <c r="F176" s="1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64"/>
    </row>
    <row r="177" spans="2:20" x14ac:dyDescent="0.25">
      <c r="B177" s="62"/>
      <c r="C177" s="63"/>
      <c r="D177" s="63"/>
      <c r="E177" s="65"/>
      <c r="F177" s="1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64"/>
    </row>
    <row r="178" spans="2:20" x14ac:dyDescent="0.25">
      <c r="B178" s="62"/>
      <c r="C178" s="63"/>
      <c r="D178" s="63"/>
      <c r="E178" s="65"/>
      <c r="F178" s="19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64"/>
    </row>
    <row r="179" spans="2:20" x14ac:dyDescent="0.25">
      <c r="B179" s="62"/>
      <c r="C179" s="63"/>
      <c r="D179" s="63"/>
      <c r="E179" s="65"/>
      <c r="F179" s="19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64"/>
    </row>
    <row r="180" spans="2:20" x14ac:dyDescent="0.25">
      <c r="B180" s="62"/>
      <c r="C180" s="63"/>
      <c r="D180" s="63"/>
      <c r="E180" s="65"/>
      <c r="F180" s="19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64"/>
    </row>
    <row r="181" spans="2:20" x14ac:dyDescent="0.25">
      <c r="B181" s="62"/>
      <c r="C181" s="63"/>
      <c r="D181" s="63"/>
      <c r="E181" s="65"/>
      <c r="F181" s="19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64"/>
    </row>
    <row r="182" spans="2:20" x14ac:dyDescent="0.25">
      <c r="B182" s="62"/>
      <c r="C182" s="63"/>
      <c r="D182" s="63"/>
      <c r="E182" s="65"/>
      <c r="F182" s="19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64"/>
    </row>
    <row r="183" spans="2:20" x14ac:dyDescent="0.25">
      <c r="B183" s="62"/>
      <c r="C183" s="63"/>
      <c r="D183" s="63"/>
      <c r="E183" s="65"/>
      <c r="F183" s="1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64"/>
    </row>
    <row r="184" spans="2:20" x14ac:dyDescent="0.25">
      <c r="B184" s="66"/>
      <c r="C184" s="67"/>
      <c r="D184" s="67"/>
      <c r="E184" s="68"/>
      <c r="F184" s="2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64"/>
    </row>
    <row r="185" spans="2:20" x14ac:dyDescent="0.25">
      <c r="B185" s="62"/>
      <c r="C185" s="63"/>
      <c r="D185" s="63"/>
      <c r="E185" s="65"/>
      <c r="F185" s="1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64"/>
    </row>
    <row r="186" spans="2:20" x14ac:dyDescent="0.25">
      <c r="B186" s="62"/>
      <c r="C186" s="63"/>
      <c r="D186" s="63"/>
      <c r="E186" s="65"/>
      <c r="F186" s="19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64"/>
    </row>
    <row r="187" spans="2:20" x14ac:dyDescent="0.25">
      <c r="B187" s="62"/>
      <c r="C187" s="63"/>
      <c r="D187" s="63"/>
      <c r="E187" s="65"/>
      <c r="F187" s="1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64"/>
    </row>
    <row r="188" spans="2:20" x14ac:dyDescent="0.25">
      <c r="B188" s="62"/>
      <c r="C188" s="63"/>
      <c r="D188" s="63"/>
      <c r="E188" s="65"/>
      <c r="F188" s="19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64"/>
    </row>
    <row r="189" spans="2:20" x14ac:dyDescent="0.25">
      <c r="B189" s="62"/>
      <c r="C189" s="63"/>
      <c r="D189" s="63"/>
      <c r="E189" s="65"/>
      <c r="F189" s="1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64"/>
    </row>
    <row r="190" spans="2:20" x14ac:dyDescent="0.25">
      <c r="B190" s="62"/>
      <c r="C190" s="63"/>
      <c r="D190" s="63"/>
      <c r="E190" s="65"/>
      <c r="F190" s="1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64"/>
    </row>
    <row r="191" spans="2:20" x14ac:dyDescent="0.25">
      <c r="B191" s="62"/>
      <c r="C191" s="63"/>
      <c r="D191" s="63"/>
      <c r="E191" s="65"/>
      <c r="F191" s="19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64"/>
    </row>
    <row r="192" spans="2:20" x14ac:dyDescent="0.25">
      <c r="B192" s="62"/>
      <c r="C192" s="63"/>
      <c r="D192" s="63"/>
      <c r="E192" s="65"/>
      <c r="F192" s="19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64"/>
    </row>
    <row r="193" spans="2:20" x14ac:dyDescent="0.25">
      <c r="B193" s="62"/>
      <c r="C193" s="63"/>
      <c r="D193" s="63"/>
      <c r="E193" s="65"/>
      <c r="F193" s="19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64"/>
    </row>
    <row r="194" spans="2:20" x14ac:dyDescent="0.25">
      <c r="B194" s="62"/>
      <c r="C194" s="63"/>
      <c r="D194" s="63"/>
      <c r="E194" s="65"/>
      <c r="F194" s="19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64"/>
    </row>
    <row r="195" spans="2:20" x14ac:dyDescent="0.25">
      <c r="B195" s="69"/>
      <c r="C195" s="63"/>
      <c r="D195" s="63"/>
      <c r="E195" s="65"/>
      <c r="F195" s="2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64"/>
    </row>
    <row r="196" spans="2:20" x14ac:dyDescent="0.25">
      <c r="B196" s="62"/>
      <c r="C196" s="63"/>
      <c r="D196" s="63"/>
      <c r="E196" s="65"/>
      <c r="F196" s="1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64"/>
    </row>
    <row r="197" spans="2:20" x14ac:dyDescent="0.25">
      <c r="B197" s="62"/>
      <c r="C197" s="63"/>
      <c r="D197" s="63"/>
      <c r="E197" s="65"/>
      <c r="F197" s="19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64"/>
    </row>
    <row r="198" spans="2:20" x14ac:dyDescent="0.25">
      <c r="B198" s="62"/>
      <c r="C198" s="63"/>
      <c r="D198" s="63"/>
      <c r="E198" s="65"/>
      <c r="F198" s="19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64"/>
    </row>
    <row r="199" spans="2:20" x14ac:dyDescent="0.25">
      <c r="B199" s="62"/>
      <c r="C199" s="63"/>
      <c r="D199" s="63"/>
      <c r="E199" s="65"/>
      <c r="F199" s="19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64"/>
    </row>
    <row r="200" spans="2:20" x14ac:dyDescent="0.25">
      <c r="B200" s="62"/>
      <c r="C200" s="63"/>
      <c r="D200" s="63"/>
      <c r="E200" s="65"/>
      <c r="F200" s="19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64"/>
    </row>
    <row r="201" spans="2:20" x14ac:dyDescent="0.25">
      <c r="B201" s="62"/>
      <c r="C201" s="63"/>
      <c r="D201" s="63"/>
      <c r="E201" s="65"/>
      <c r="F201" s="19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64"/>
    </row>
    <row r="202" spans="2:20" x14ac:dyDescent="0.25">
      <c r="B202" s="62"/>
      <c r="C202" s="63"/>
      <c r="D202" s="63"/>
      <c r="E202" s="65"/>
      <c r="F202" s="19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64"/>
    </row>
    <row r="203" spans="2:20" x14ac:dyDescent="0.25">
      <c r="B203" s="62"/>
      <c r="C203" s="63"/>
      <c r="D203" s="63"/>
      <c r="E203" s="65"/>
      <c r="F203" s="19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64"/>
    </row>
    <row r="204" spans="2:20" x14ac:dyDescent="0.25">
      <c r="B204" s="69"/>
      <c r="C204" s="63"/>
      <c r="D204" s="63"/>
      <c r="E204" s="65"/>
      <c r="F204" s="19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64"/>
    </row>
    <row r="205" spans="2:20" x14ac:dyDescent="0.25">
      <c r="B205" s="62"/>
      <c r="C205" s="63"/>
      <c r="D205" s="63"/>
      <c r="E205" s="65"/>
      <c r="F205" s="19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64"/>
    </row>
    <row r="206" spans="2:20" x14ac:dyDescent="0.25">
      <c r="B206" s="62"/>
      <c r="C206" s="63"/>
      <c r="D206" s="63"/>
      <c r="E206" s="65"/>
      <c r="F206" s="19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64"/>
    </row>
    <row r="207" spans="2:20" x14ac:dyDescent="0.25">
      <c r="B207" s="62"/>
      <c r="C207" s="63"/>
      <c r="D207" s="63"/>
      <c r="E207" s="65"/>
      <c r="F207" s="19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64"/>
    </row>
    <row r="208" spans="2:20" x14ac:dyDescent="0.25">
      <c r="B208" s="62"/>
      <c r="C208" s="63"/>
      <c r="D208" s="63"/>
      <c r="E208" s="65"/>
      <c r="F208" s="19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64"/>
    </row>
    <row r="209" spans="2:20" x14ac:dyDescent="0.25">
      <c r="B209" s="69"/>
      <c r="C209" s="63"/>
      <c r="D209" s="63"/>
      <c r="E209" s="65"/>
      <c r="F209" s="19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64"/>
    </row>
    <row r="210" spans="2:20" x14ac:dyDescent="0.25">
      <c r="B210" s="69"/>
      <c r="C210" s="63"/>
      <c r="D210" s="63"/>
      <c r="E210" s="65"/>
      <c r="F210" s="2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64"/>
    </row>
    <row r="211" spans="2:20" x14ac:dyDescent="0.25">
      <c r="B211" s="69"/>
      <c r="C211" s="63"/>
      <c r="D211" s="63"/>
      <c r="E211" s="65"/>
      <c r="F211" s="19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64"/>
    </row>
    <row r="212" spans="2:20" x14ac:dyDescent="0.25">
      <c r="B212" s="62"/>
      <c r="C212" s="63"/>
      <c r="D212" s="63"/>
      <c r="E212" s="65"/>
      <c r="F212" s="19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64"/>
    </row>
    <row r="213" spans="2:20" x14ac:dyDescent="0.25">
      <c r="B213" s="62"/>
      <c r="C213" s="63"/>
      <c r="D213" s="63"/>
      <c r="E213" s="65"/>
      <c r="F213" s="19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64"/>
    </row>
    <row r="214" spans="2:20" x14ac:dyDescent="0.25">
      <c r="B214" s="62"/>
      <c r="C214" s="63"/>
      <c r="D214" s="63"/>
      <c r="E214" s="65"/>
      <c r="F214" s="19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64"/>
    </row>
    <row r="215" spans="2:20" x14ac:dyDescent="0.25">
      <c r="B215" s="69"/>
      <c r="C215" s="63"/>
      <c r="D215" s="63"/>
      <c r="E215" s="65"/>
      <c r="F215" s="19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64"/>
    </row>
    <row r="216" spans="2:20" x14ac:dyDescent="0.25">
      <c r="B216" s="62"/>
      <c r="C216" s="63"/>
      <c r="D216" s="63"/>
      <c r="E216" s="65"/>
      <c r="F216" s="19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64"/>
    </row>
    <row r="217" spans="2:20" x14ac:dyDescent="0.25">
      <c r="B217" s="62"/>
      <c r="C217" s="63"/>
      <c r="D217" s="63"/>
      <c r="E217" s="65"/>
      <c r="F217" s="19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64"/>
    </row>
    <row r="218" spans="2:20" x14ac:dyDescent="0.25">
      <c r="B218" s="62"/>
      <c r="C218" s="63"/>
      <c r="D218" s="63"/>
      <c r="E218" s="65"/>
      <c r="F218" s="19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64"/>
    </row>
    <row r="219" spans="2:20" x14ac:dyDescent="0.25">
      <c r="B219" s="62"/>
      <c r="C219" s="63"/>
      <c r="D219" s="63"/>
      <c r="E219" s="65"/>
      <c r="F219" s="19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64"/>
    </row>
    <row r="220" spans="2:20" x14ac:dyDescent="0.25">
      <c r="B220" s="62"/>
      <c r="C220" s="63"/>
      <c r="D220" s="63"/>
      <c r="E220" s="65"/>
      <c r="F220" s="19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64"/>
    </row>
    <row r="221" spans="2:20" x14ac:dyDescent="0.25">
      <c r="B221" s="69"/>
      <c r="C221" s="63"/>
      <c r="D221" s="63"/>
      <c r="E221" s="65"/>
      <c r="F221" s="19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64"/>
    </row>
    <row r="222" spans="2:20" x14ac:dyDescent="0.25">
      <c r="B222" s="70"/>
      <c r="C222" s="63"/>
      <c r="D222" s="63"/>
      <c r="E222" s="65"/>
      <c r="F222" s="19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64"/>
    </row>
    <row r="223" spans="2:20" x14ac:dyDescent="0.25">
      <c r="B223" s="69"/>
      <c r="C223" s="63"/>
      <c r="D223" s="63"/>
      <c r="E223" s="65"/>
      <c r="F223" s="19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64"/>
    </row>
    <row r="224" spans="2:20" x14ac:dyDescent="0.25">
      <c r="B224" s="62"/>
      <c r="C224" s="63"/>
      <c r="D224" s="63"/>
      <c r="E224" s="65"/>
      <c r="F224" s="19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64"/>
    </row>
    <row r="225" spans="2:20" x14ac:dyDescent="0.25">
      <c r="B225" s="62"/>
      <c r="C225" s="63"/>
      <c r="D225" s="63"/>
      <c r="E225" s="65"/>
      <c r="F225" s="19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64"/>
    </row>
    <row r="226" spans="2:20" x14ac:dyDescent="0.25">
      <c r="B226" s="62"/>
      <c r="C226" s="63"/>
      <c r="D226" s="63"/>
      <c r="E226" s="65"/>
      <c r="F226" s="19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64"/>
    </row>
    <row r="227" spans="2:20" x14ac:dyDescent="0.25">
      <c r="B227" s="62"/>
      <c r="C227" s="63"/>
      <c r="D227" s="63"/>
      <c r="E227" s="65"/>
      <c r="F227" s="19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64"/>
    </row>
    <row r="228" spans="2:20" x14ac:dyDescent="0.25">
      <c r="B228" s="69"/>
      <c r="C228" s="63"/>
      <c r="D228" s="63"/>
      <c r="E228" s="65"/>
      <c r="F228" s="19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64"/>
    </row>
    <row r="229" spans="2:20" x14ac:dyDescent="0.25">
      <c r="B229" s="62"/>
      <c r="C229" s="63"/>
      <c r="D229" s="63"/>
      <c r="E229" s="65"/>
      <c r="F229" s="19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64"/>
    </row>
    <row r="230" spans="2:20" x14ac:dyDescent="0.25">
      <c r="B230" s="62"/>
      <c r="C230" s="63"/>
      <c r="D230" s="63"/>
      <c r="E230" s="65"/>
      <c r="F230" s="19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64"/>
    </row>
    <row r="231" spans="2:20" x14ac:dyDescent="0.25">
      <c r="B231" s="62"/>
      <c r="C231" s="63"/>
      <c r="D231" s="63"/>
      <c r="E231" s="65"/>
      <c r="F231" s="1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64"/>
    </row>
    <row r="232" spans="2:20" x14ac:dyDescent="0.25">
      <c r="B232" s="62"/>
      <c r="C232" s="63"/>
      <c r="D232" s="63"/>
      <c r="E232" s="65"/>
      <c r="F232" s="19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64"/>
    </row>
    <row r="233" spans="2:20" x14ac:dyDescent="0.25">
      <c r="B233" s="62"/>
      <c r="C233" s="63"/>
      <c r="D233" s="63"/>
      <c r="E233" s="65"/>
      <c r="F233" s="19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64"/>
    </row>
    <row r="234" spans="2:20" x14ac:dyDescent="0.25">
      <c r="B234" s="69"/>
      <c r="C234" s="63"/>
      <c r="D234" s="63"/>
      <c r="E234" s="65"/>
      <c r="F234" s="19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64"/>
    </row>
    <row r="235" spans="2:20" x14ac:dyDescent="0.25">
      <c r="B235" s="69"/>
      <c r="C235" s="63"/>
      <c r="D235" s="63"/>
      <c r="E235" s="65"/>
      <c r="F235" s="19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64"/>
    </row>
    <row r="236" spans="2:20" x14ac:dyDescent="0.25">
      <c r="E236" s="12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64"/>
    </row>
    <row r="237" spans="2:20" ht="21" x14ac:dyDescent="0.35">
      <c r="B237" s="141"/>
      <c r="C237" s="141"/>
      <c r="D237" s="141"/>
      <c r="E237" s="14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64"/>
    </row>
    <row r="238" spans="2:20" x14ac:dyDescent="0.25">
      <c r="B238" s="71"/>
      <c r="C238" s="72"/>
      <c r="D238" s="72"/>
      <c r="E238" s="73"/>
      <c r="F238" s="2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64"/>
    </row>
    <row r="239" spans="2:20" x14ac:dyDescent="0.25">
      <c r="B239" s="71"/>
      <c r="C239" s="74"/>
      <c r="D239" s="74"/>
      <c r="E239" s="73"/>
      <c r="F239" s="7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64"/>
    </row>
    <row r="240" spans="2:20" x14ac:dyDescent="0.25">
      <c r="B240" s="71"/>
      <c r="C240" s="76"/>
      <c r="D240" s="76"/>
      <c r="E240" s="77"/>
      <c r="F240" s="2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64"/>
    </row>
    <row r="241" spans="2:20" x14ac:dyDescent="0.25">
      <c r="B241" s="71"/>
      <c r="C241" s="76"/>
      <c r="D241" s="76"/>
      <c r="E241" s="77"/>
      <c r="F241" s="2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64"/>
    </row>
    <row r="242" spans="2:20" x14ac:dyDescent="0.25">
      <c r="B242" s="71"/>
      <c r="C242" s="74"/>
      <c r="D242" s="74"/>
      <c r="E242" s="73"/>
      <c r="F242" s="7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64"/>
    </row>
    <row r="243" spans="2:20" x14ac:dyDescent="0.25">
      <c r="B243" s="71"/>
      <c r="C243" s="78"/>
      <c r="D243" s="78"/>
      <c r="E243" s="73"/>
      <c r="F243" s="2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64"/>
    </row>
    <row r="244" spans="2:20" x14ac:dyDescent="0.25">
      <c r="E244" s="12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64"/>
    </row>
    <row r="245" spans="2:20" x14ac:dyDescent="0.25">
      <c r="E245" s="12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64"/>
    </row>
    <row r="246" spans="2:20" x14ac:dyDescent="0.25">
      <c r="E246" s="12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64"/>
    </row>
    <row r="247" spans="2:20" x14ac:dyDescent="0.25">
      <c r="E247" s="12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64"/>
    </row>
    <row r="248" spans="2:20" x14ac:dyDescent="0.25">
      <c r="E248" s="12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64"/>
    </row>
    <row r="249" spans="2:20" x14ac:dyDescent="0.25">
      <c r="E249" s="12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64"/>
    </row>
    <row r="250" spans="2:20" x14ac:dyDescent="0.25">
      <c r="E250" s="12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64"/>
    </row>
    <row r="251" spans="2:20" x14ac:dyDescent="0.25">
      <c r="E251" s="12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64"/>
    </row>
    <row r="252" spans="2:20" x14ac:dyDescent="0.25">
      <c r="E252" s="12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64"/>
    </row>
    <row r="253" spans="2:20" x14ac:dyDescent="0.25">
      <c r="E253" s="12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64"/>
    </row>
    <row r="254" spans="2:20" x14ac:dyDescent="0.25">
      <c r="E254" s="12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64"/>
    </row>
    <row r="255" spans="2:20" x14ac:dyDescent="0.25">
      <c r="E255" s="12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64"/>
    </row>
    <row r="256" spans="2:20" x14ac:dyDescent="0.25">
      <c r="E256" s="12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64"/>
    </row>
    <row r="257" spans="5:20" x14ac:dyDescent="0.25">
      <c r="E257" s="12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64"/>
    </row>
    <row r="258" spans="5:20" x14ac:dyDescent="0.25">
      <c r="E258" s="12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64"/>
    </row>
    <row r="259" spans="5:20" x14ac:dyDescent="0.25">
      <c r="E259" s="12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64"/>
    </row>
    <row r="260" spans="5:20" x14ac:dyDescent="0.25">
      <c r="E260" s="12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64"/>
    </row>
    <row r="261" spans="5:20" x14ac:dyDescent="0.25">
      <c r="E261" s="12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64"/>
    </row>
    <row r="262" spans="5:20" x14ac:dyDescent="0.25">
      <c r="E262" s="12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64"/>
    </row>
    <row r="263" spans="5:20" x14ac:dyDescent="0.25">
      <c r="E263" s="12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64"/>
    </row>
    <row r="264" spans="5:20" x14ac:dyDescent="0.25">
      <c r="E264" s="12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64"/>
    </row>
    <row r="265" spans="5:20" x14ac:dyDescent="0.25">
      <c r="E265" s="12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64"/>
    </row>
    <row r="266" spans="5:20" x14ac:dyDescent="0.25">
      <c r="E266" s="12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64"/>
    </row>
    <row r="267" spans="5:20" x14ac:dyDescent="0.25">
      <c r="E267" s="12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64"/>
    </row>
    <row r="268" spans="5:20" x14ac:dyDescent="0.25">
      <c r="E268" s="12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64"/>
    </row>
    <row r="269" spans="5:20" x14ac:dyDescent="0.25">
      <c r="E269" s="12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64"/>
    </row>
    <row r="270" spans="5:20" x14ac:dyDescent="0.25">
      <c r="E270" s="12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64"/>
    </row>
    <row r="271" spans="5:20" x14ac:dyDescent="0.25">
      <c r="E271" s="12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64"/>
    </row>
    <row r="272" spans="5:20" x14ac:dyDescent="0.25">
      <c r="E272" s="12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64"/>
    </row>
    <row r="273" spans="5:20" x14ac:dyDescent="0.25">
      <c r="E273" s="12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64"/>
    </row>
    <row r="274" spans="5:20" x14ac:dyDescent="0.25">
      <c r="E274" s="12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64"/>
    </row>
    <row r="275" spans="5:20" x14ac:dyDescent="0.25">
      <c r="E275" s="12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64"/>
    </row>
    <row r="276" spans="5:20" x14ac:dyDescent="0.25">
      <c r="E276" s="12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64"/>
    </row>
    <row r="277" spans="5:20" x14ac:dyDescent="0.25">
      <c r="E277" s="12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64"/>
    </row>
    <row r="278" spans="5:20" x14ac:dyDescent="0.25">
      <c r="E278" s="12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64"/>
    </row>
    <row r="279" spans="5:20" x14ac:dyDescent="0.25">
      <c r="E279" s="12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64"/>
    </row>
    <row r="280" spans="5:20" x14ac:dyDescent="0.25">
      <c r="E280" s="12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64"/>
    </row>
    <row r="281" spans="5:20" x14ac:dyDescent="0.25">
      <c r="E281" s="12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64"/>
    </row>
    <row r="282" spans="5:20" x14ac:dyDescent="0.25">
      <c r="E282" s="12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64"/>
    </row>
    <row r="283" spans="5:20" x14ac:dyDescent="0.25">
      <c r="E283" s="12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64"/>
    </row>
    <row r="284" spans="5:20" x14ac:dyDescent="0.25">
      <c r="E284" s="12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64"/>
    </row>
    <row r="285" spans="5:20" x14ac:dyDescent="0.25">
      <c r="E285" s="12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64"/>
    </row>
    <row r="286" spans="5:20" x14ac:dyDescent="0.25">
      <c r="E286" s="12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64"/>
    </row>
    <row r="287" spans="5:20" x14ac:dyDescent="0.25">
      <c r="E287" s="12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64"/>
    </row>
    <row r="288" spans="5:20" x14ac:dyDescent="0.25">
      <c r="E288" s="12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64"/>
    </row>
    <row r="289" spans="5:20" x14ac:dyDescent="0.25">
      <c r="E289" s="12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64"/>
    </row>
    <row r="290" spans="5:20" x14ac:dyDescent="0.25">
      <c r="E290" s="12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64"/>
    </row>
    <row r="291" spans="5:20" x14ac:dyDescent="0.25">
      <c r="E291" s="12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64"/>
    </row>
    <row r="292" spans="5:20" x14ac:dyDescent="0.25">
      <c r="E292" s="12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64"/>
    </row>
    <row r="293" spans="5:20" x14ac:dyDescent="0.25">
      <c r="E293" s="12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64"/>
    </row>
    <row r="294" spans="5:20" x14ac:dyDescent="0.25">
      <c r="E294" s="12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64"/>
    </row>
    <row r="295" spans="5:20" x14ac:dyDescent="0.25">
      <c r="E295" s="12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64"/>
    </row>
    <row r="296" spans="5:20" x14ac:dyDescent="0.25">
      <c r="E296" s="12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64"/>
    </row>
    <row r="297" spans="5:20" x14ac:dyDescent="0.25">
      <c r="E297" s="12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64"/>
    </row>
    <row r="298" spans="5:20" x14ac:dyDescent="0.25">
      <c r="E298" s="12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64"/>
    </row>
    <row r="299" spans="5:20" x14ac:dyDescent="0.25">
      <c r="E299" s="12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64"/>
    </row>
    <row r="300" spans="5:20" x14ac:dyDescent="0.25">
      <c r="E300" s="12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64"/>
    </row>
    <row r="301" spans="5:20" x14ac:dyDescent="0.25">
      <c r="E301" s="12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64"/>
    </row>
    <row r="302" spans="5:20" x14ac:dyDescent="0.25">
      <c r="E302" s="12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64"/>
    </row>
    <row r="303" spans="5:20" x14ac:dyDescent="0.25">
      <c r="E303" s="12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64"/>
    </row>
    <row r="304" spans="5:20" x14ac:dyDescent="0.25">
      <c r="E304" s="12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64"/>
    </row>
  </sheetData>
  <sortState ref="B16:V70">
    <sortCondition descending="1" ref="T16:T70"/>
  </sortState>
  <mergeCells count="8">
    <mergeCell ref="B237:E237"/>
    <mergeCell ref="B3:E3"/>
    <mergeCell ref="B14:E14"/>
    <mergeCell ref="F1:Q1"/>
    <mergeCell ref="F14:T14"/>
    <mergeCell ref="M3:Q3"/>
    <mergeCell ref="B1:E1"/>
    <mergeCell ref="B121:E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Экстремал рейтинг </vt:lpstr>
    </vt:vector>
  </TitlesOfParts>
  <Company>ЦНИИ РТК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Кунакова Полина Олеговна</cp:lastModifiedBy>
  <dcterms:created xsi:type="dcterms:W3CDTF">2024-02-17T18:14:33Z</dcterms:created>
  <dcterms:modified xsi:type="dcterms:W3CDTF">2024-10-15T07:31:12Z</dcterms:modified>
</cp:coreProperties>
</file>