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kunakova\Downloads\"/>
    </mc:Choice>
  </mc:AlternateContent>
  <bookViews>
    <workbookView xWindow="0" yWindow="0" windowWidth="28800" windowHeight="12300" tabRatio="756"/>
  </bookViews>
  <sheets>
    <sheet name="Искатель рейтинг " sheetId="2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2" i="29" l="1"/>
  <c r="V152" i="29" s="1"/>
  <c r="U151" i="29"/>
  <c r="V151" i="29" s="1"/>
  <c r="U150" i="29"/>
  <c r="V150" i="29" s="1"/>
  <c r="U149" i="29"/>
  <c r="V149" i="29" s="1"/>
  <c r="U148" i="29"/>
  <c r="V148" i="29" s="1"/>
  <c r="U147" i="29"/>
  <c r="V147" i="29" s="1"/>
  <c r="U146" i="29"/>
  <c r="V146" i="29" s="1"/>
  <c r="U145" i="29"/>
  <c r="V145" i="29" s="1"/>
  <c r="U144" i="29"/>
  <c r="V144" i="29" s="1"/>
  <c r="T152" i="29" s="1"/>
  <c r="U17" i="29"/>
  <c r="V17" i="29" s="1"/>
  <c r="T17" i="29" s="1"/>
  <c r="U18" i="29"/>
  <c r="V18" i="29" s="1"/>
  <c r="T18" i="29" s="1"/>
  <c r="U19" i="29"/>
  <c r="V19" i="29" s="1"/>
  <c r="T19" i="29" s="1"/>
  <c r="U20" i="29"/>
  <c r="V20" i="29" s="1"/>
  <c r="T20" i="29" s="1"/>
  <c r="U21" i="29"/>
  <c r="V21" i="29"/>
  <c r="T21" i="29" s="1"/>
  <c r="U22" i="29"/>
  <c r="V22" i="29" s="1"/>
  <c r="T22" i="29" s="1"/>
  <c r="U23" i="29"/>
  <c r="V23" i="29" s="1"/>
  <c r="T23" i="29" s="1"/>
  <c r="U24" i="29"/>
  <c r="V24" i="29" s="1"/>
  <c r="T24" i="29" s="1"/>
  <c r="U25" i="29"/>
  <c r="V25" i="29"/>
  <c r="T25" i="29" s="1"/>
  <c r="U26" i="29"/>
  <c r="V26" i="29" s="1"/>
  <c r="T26" i="29" s="1"/>
  <c r="U27" i="29"/>
  <c r="V27" i="29" s="1"/>
  <c r="U28" i="29"/>
  <c r="V28" i="29" s="1"/>
  <c r="T29" i="29" s="1"/>
  <c r="U29" i="29"/>
  <c r="V29" i="29"/>
  <c r="T31" i="29"/>
  <c r="U30" i="29"/>
  <c r="V30" i="29" s="1"/>
  <c r="U31" i="29"/>
  <c r="V31" i="29" s="1"/>
  <c r="U32" i="29"/>
  <c r="V32" i="29" s="1"/>
  <c r="T32" i="29" s="1"/>
  <c r="U33" i="29"/>
  <c r="V33" i="29" s="1"/>
  <c r="T35" i="29"/>
  <c r="U34" i="29"/>
  <c r="V34" i="29" s="1"/>
  <c r="U35" i="29"/>
  <c r="V35" i="29" s="1"/>
  <c r="U36" i="29"/>
  <c r="V36" i="29"/>
  <c r="U37" i="29"/>
  <c r="V37" i="29" s="1"/>
  <c r="T38" i="29" s="1"/>
  <c r="T39" i="29"/>
  <c r="U38" i="29"/>
  <c r="V38" i="29" s="1"/>
  <c r="U39" i="29"/>
  <c r="V39" i="29" s="1"/>
  <c r="U40" i="29"/>
  <c r="V40" i="29"/>
  <c r="U41" i="29"/>
  <c r="V41" i="29" s="1"/>
  <c r="T42" i="29" s="1"/>
  <c r="U42" i="29"/>
  <c r="V42" i="29" s="1"/>
  <c r="U43" i="29"/>
  <c r="V43" i="29" s="1"/>
  <c r="T27" i="29" s="1"/>
  <c r="U44" i="29"/>
  <c r="V44" i="29" s="1"/>
  <c r="T43" i="29" s="1"/>
  <c r="U45" i="29"/>
  <c r="V45" i="29"/>
  <c r="U46" i="29"/>
  <c r="V46" i="29"/>
  <c r="U47" i="29"/>
  <c r="V47" i="29" s="1"/>
  <c r="T46" i="29" s="1"/>
  <c r="U48" i="29"/>
  <c r="V48" i="29" s="1"/>
  <c r="T55" i="29" s="1"/>
  <c r="U49" i="29"/>
  <c r="V49" i="29"/>
  <c r="T49" i="29"/>
  <c r="U50" i="29"/>
  <c r="V50" i="29" s="1"/>
  <c r="U51" i="29"/>
  <c r="V51" i="29" s="1"/>
  <c r="U52" i="29"/>
  <c r="V52" i="29"/>
  <c r="T51" i="29" s="1"/>
  <c r="U53" i="29"/>
  <c r="V53" i="29"/>
  <c r="T53" i="29"/>
  <c r="U54" i="29"/>
  <c r="V54" i="29" s="1"/>
  <c r="U55" i="29"/>
  <c r="V55" i="29" s="1"/>
  <c r="U56" i="29"/>
  <c r="V56" i="29" s="1"/>
  <c r="U57" i="29"/>
  <c r="V57" i="29" s="1"/>
  <c r="T58" i="29" s="1"/>
  <c r="U58" i="29"/>
  <c r="V58" i="29"/>
  <c r="U59" i="29"/>
  <c r="V59" i="29" s="1"/>
  <c r="U60" i="29"/>
  <c r="V60" i="29"/>
  <c r="T63" i="29" s="1"/>
  <c r="U61" i="29"/>
  <c r="V61" i="29" s="1"/>
  <c r="U62" i="29"/>
  <c r="V62" i="29"/>
  <c r="U63" i="29"/>
  <c r="V63" i="29" s="1"/>
  <c r="U64" i="29"/>
  <c r="V64" i="29"/>
  <c r="U65" i="29"/>
  <c r="V65" i="29" s="1"/>
  <c r="U66" i="29"/>
  <c r="V66" i="29"/>
  <c r="U67" i="29"/>
  <c r="V67" i="29" s="1"/>
  <c r="U68" i="29"/>
  <c r="V68" i="29"/>
  <c r="U69" i="29"/>
  <c r="V69" i="29" s="1"/>
  <c r="T71" i="29" s="1"/>
  <c r="U70" i="29"/>
  <c r="V70" i="29"/>
  <c r="U71" i="29"/>
  <c r="V71" i="29" s="1"/>
  <c r="U72" i="29"/>
  <c r="V72" i="29" s="1"/>
  <c r="T59" i="29" s="1"/>
  <c r="U73" i="29"/>
  <c r="V73" i="29"/>
  <c r="T76" i="29" s="1"/>
  <c r="U74" i="29"/>
  <c r="V74" i="29"/>
  <c r="U75" i="29"/>
  <c r="V75" i="29" s="1"/>
  <c r="T78" i="29" s="1"/>
  <c r="U76" i="29"/>
  <c r="V76" i="29"/>
  <c r="U77" i="29"/>
  <c r="V77" i="29"/>
  <c r="T80" i="29" s="1"/>
  <c r="U78" i="29"/>
  <c r="V78" i="29"/>
  <c r="U79" i="29"/>
  <c r="V79" i="29" s="1"/>
  <c r="T82" i="29" s="1"/>
  <c r="U80" i="29"/>
  <c r="V80" i="29"/>
  <c r="U81" i="29"/>
  <c r="V81" i="29"/>
  <c r="T84" i="29" s="1"/>
  <c r="U82" i="29"/>
  <c r="V82" i="29"/>
  <c r="U83" i="29"/>
  <c r="V83" i="29" s="1"/>
  <c r="T86" i="29" s="1"/>
  <c r="U84" i="29"/>
  <c r="V84" i="29"/>
  <c r="U85" i="29"/>
  <c r="V85" i="29"/>
  <c r="T89" i="29" s="1"/>
  <c r="U86" i="29"/>
  <c r="V86" i="29"/>
  <c r="U87" i="29"/>
  <c r="V87" i="29" s="1"/>
  <c r="T91" i="29" s="1"/>
  <c r="U88" i="29"/>
  <c r="V88" i="29" s="1"/>
  <c r="U89" i="29"/>
  <c r="V89" i="29"/>
  <c r="T93" i="29"/>
  <c r="U90" i="29"/>
  <c r="V90" i="29"/>
  <c r="T90" i="29" s="1"/>
  <c r="U91" i="29"/>
  <c r="V91" i="29" s="1"/>
  <c r="T94" i="29" s="1"/>
  <c r="U92" i="29"/>
  <c r="V92" i="29" s="1"/>
  <c r="T95" i="29" s="1"/>
  <c r="U93" i="29"/>
  <c r="V93" i="29"/>
  <c r="T97" i="29"/>
  <c r="U94" i="29"/>
  <c r="V94" i="29"/>
  <c r="U95" i="29"/>
  <c r="V95" i="29" s="1"/>
  <c r="T98" i="29" s="1"/>
  <c r="U96" i="29"/>
  <c r="V96" i="29" s="1"/>
  <c r="T99" i="29" s="1"/>
  <c r="U97" i="29"/>
  <c r="V97" i="29"/>
  <c r="T101" i="29"/>
  <c r="U98" i="29"/>
  <c r="V98" i="29"/>
  <c r="U99" i="29"/>
  <c r="V99" i="29" s="1"/>
  <c r="T102" i="29" s="1"/>
  <c r="U100" i="29"/>
  <c r="V100" i="29" s="1"/>
  <c r="T103" i="29" s="1"/>
  <c r="U101" i="29"/>
  <c r="V101" i="29"/>
  <c r="U102" i="29"/>
  <c r="V102" i="29"/>
  <c r="U103" i="29"/>
  <c r="V103" i="29" s="1"/>
  <c r="T107" i="29" s="1"/>
  <c r="U104" i="29"/>
  <c r="V104" i="29" s="1"/>
  <c r="T108" i="29" s="1"/>
  <c r="U105" i="29"/>
  <c r="V105" i="29"/>
  <c r="U106" i="29"/>
  <c r="V106" i="29" s="1"/>
  <c r="T110" i="29" s="1"/>
  <c r="U107" i="29"/>
  <c r="V107" i="29" s="1"/>
  <c r="U108" i="29"/>
  <c r="V108" i="29"/>
  <c r="U109" i="29"/>
  <c r="V109" i="29" s="1"/>
  <c r="T113" i="29" s="1"/>
  <c r="U110" i="29"/>
  <c r="V110" i="29" s="1"/>
  <c r="U111" i="29"/>
  <c r="V111" i="29" s="1"/>
  <c r="T115" i="29" s="1"/>
  <c r="U112" i="29"/>
  <c r="V112" i="29" s="1"/>
  <c r="T116" i="29" s="1"/>
  <c r="U113" i="29"/>
  <c r="V113" i="29"/>
  <c r="U114" i="29"/>
  <c r="V114" i="29" s="1"/>
  <c r="T118" i="29" s="1"/>
  <c r="U115" i="29"/>
  <c r="V115" i="29" s="1"/>
  <c r="U116" i="29"/>
  <c r="V116" i="29"/>
  <c r="U117" i="29"/>
  <c r="V117" i="29" s="1"/>
  <c r="T121" i="29" s="1"/>
  <c r="U118" i="29"/>
  <c r="V118" i="29" s="1"/>
  <c r="U119" i="29"/>
  <c r="V119" i="29" s="1"/>
  <c r="T123" i="29" s="1"/>
  <c r="U120" i="29"/>
  <c r="V120" i="29" s="1"/>
  <c r="T125" i="29" s="1"/>
  <c r="U121" i="29"/>
  <c r="V121" i="29"/>
  <c r="T126" i="29" s="1"/>
  <c r="U122" i="29"/>
  <c r="V122" i="29" s="1"/>
  <c r="U123" i="29"/>
  <c r="V123" i="29" s="1"/>
  <c r="U124" i="29"/>
  <c r="V124" i="29"/>
  <c r="U125" i="29"/>
  <c r="V125" i="29" s="1"/>
  <c r="T132" i="29" s="1"/>
  <c r="U126" i="29"/>
  <c r="V126" i="29" s="1"/>
  <c r="U127" i="29"/>
  <c r="V127" i="29" s="1"/>
  <c r="T134" i="29" s="1"/>
  <c r="U128" i="29"/>
  <c r="V128" i="29" s="1"/>
  <c r="T135" i="29" s="1"/>
  <c r="U129" i="29"/>
  <c r="V129" i="29"/>
  <c r="U130" i="29"/>
  <c r="V130" i="29" s="1"/>
  <c r="T137" i="29" s="1"/>
  <c r="U131" i="29"/>
  <c r="V131" i="29" s="1"/>
  <c r="U132" i="29"/>
  <c r="V132" i="29"/>
  <c r="T139" i="29" s="1"/>
  <c r="U133" i="29"/>
  <c r="V133" i="29" s="1"/>
  <c r="T140" i="29" s="1"/>
  <c r="U134" i="29"/>
  <c r="V134" i="29" s="1"/>
  <c r="U135" i="29"/>
  <c r="V135" i="29" s="1"/>
  <c r="T142" i="29" s="1"/>
  <c r="U136" i="29"/>
  <c r="V136" i="29" s="1"/>
  <c r="T143" i="29" s="1"/>
  <c r="U137" i="29"/>
  <c r="V137" i="29"/>
  <c r="T145" i="29" s="1"/>
  <c r="U138" i="29"/>
  <c r="V138" i="29" s="1"/>
  <c r="T146" i="29" s="1"/>
  <c r="U139" i="29"/>
  <c r="V139" i="29" s="1"/>
  <c r="T147" i="29" s="1"/>
  <c r="U140" i="29"/>
  <c r="V140" i="29"/>
  <c r="T148" i="29" s="1"/>
  <c r="U141" i="29"/>
  <c r="V141" i="29" s="1"/>
  <c r="T149" i="29" s="1"/>
  <c r="U142" i="29"/>
  <c r="V142" i="29" s="1"/>
  <c r="T150" i="29" s="1"/>
  <c r="U143" i="29"/>
  <c r="V143" i="29" s="1"/>
  <c r="T151" i="29" s="1"/>
  <c r="V16" i="29"/>
  <c r="U16" i="29"/>
  <c r="T4" i="29"/>
  <c r="T6" i="29"/>
  <c r="T7" i="29"/>
  <c r="T8" i="29"/>
  <c r="T9" i="29"/>
  <c r="T10" i="29"/>
  <c r="T5" i="29"/>
  <c r="T64" i="29" l="1"/>
  <c r="T61" i="29"/>
  <c r="T34" i="29"/>
  <c r="T67" i="29"/>
  <c r="T65" i="29"/>
  <c r="T128" i="29"/>
  <c r="T106" i="29"/>
  <c r="T136" i="29"/>
  <c r="T130" i="29"/>
  <c r="T120" i="29"/>
  <c r="T117" i="29"/>
  <c r="T112" i="29"/>
  <c r="T109" i="29"/>
  <c r="T96" i="29"/>
  <c r="T92" i="29"/>
  <c r="T70" i="29"/>
  <c r="T74" i="29"/>
  <c r="T133" i="29"/>
  <c r="T122" i="29"/>
  <c r="T114" i="29"/>
  <c r="T87" i="29"/>
  <c r="T83" i="29"/>
  <c r="T79" i="29"/>
  <c r="T72" i="29"/>
  <c r="T68" i="29"/>
  <c r="T56" i="29"/>
  <c r="T52" i="29"/>
  <c r="T50" i="29"/>
  <c r="T48" i="29"/>
  <c r="T47" i="29"/>
  <c r="T33" i="29"/>
  <c r="T30" i="29"/>
  <c r="T28" i="29"/>
  <c r="T75" i="29"/>
  <c r="T127" i="29"/>
  <c r="T105" i="29"/>
  <c r="T100" i="29"/>
  <c r="T54" i="29"/>
  <c r="T57" i="29"/>
  <c r="T44" i="29"/>
  <c r="T41" i="29"/>
  <c r="T37" i="29"/>
  <c r="T124" i="29"/>
  <c r="T141" i="29"/>
  <c r="T138" i="29"/>
  <c r="T129" i="29"/>
  <c r="T119" i="29"/>
  <c r="T111" i="29"/>
  <c r="T60" i="29"/>
  <c r="T85" i="29"/>
  <c r="T81" i="29"/>
  <c r="T77" i="29"/>
  <c r="T73" i="29"/>
  <c r="T69" i="29"/>
  <c r="T66" i="29"/>
  <c r="T62" i="29"/>
  <c r="T40" i="29"/>
  <c r="T36" i="29"/>
  <c r="T88" i="29"/>
  <c r="T131" i="29"/>
  <c r="T45" i="29"/>
  <c r="T104" i="29"/>
  <c r="T144" i="29"/>
  <c r="T16" i="29"/>
</calcChain>
</file>

<file path=xl/sharedStrings.xml><?xml version="1.0" encoding="utf-8"?>
<sst xmlns="http://schemas.openxmlformats.org/spreadsheetml/2006/main" count="536" uniqueCount="416">
  <si>
    <t>Продвинутые мухоморы</t>
  </si>
  <si>
    <t>Сироткин Вячеслав Алексеевич</t>
  </si>
  <si>
    <t>Калашницин Степан Алексеевич</t>
  </si>
  <si>
    <t>с. Омутинское</t>
  </si>
  <si>
    <t>Кайгородов Дмитрий Евгеньевич</t>
  </si>
  <si>
    <t>DIMON1K$</t>
  </si>
  <si>
    <t>Зубарев Дмитрий Константинович</t>
  </si>
  <si>
    <t>Астра</t>
  </si>
  <si>
    <t>Lizard</t>
  </si>
  <si>
    <t>Тропин Артем Владимирович</t>
  </si>
  <si>
    <t>Леонтьев Артем Владимирович</t>
  </si>
  <si>
    <t>Разбитый череп</t>
  </si>
  <si>
    <t>Бухтояров Илья Сергеевич</t>
  </si>
  <si>
    <t>Бойченко Роман Александрович</t>
  </si>
  <si>
    <t>Сидоров Александр Сергеевич</t>
  </si>
  <si>
    <t>Вектор</t>
  </si>
  <si>
    <t>Вороцаев Артём Вячеславович</t>
  </si>
  <si>
    <t>кол-во этапов</t>
  </si>
  <si>
    <t xml:space="preserve">худший этап (если этапов &gt;2)  </t>
  </si>
  <si>
    <t>1 участник (оператор)</t>
  </si>
  <si>
    <t>2 участник</t>
  </si>
  <si>
    <t>населенный пункт</t>
  </si>
  <si>
    <t>Команда</t>
  </si>
  <si>
    <t>Этапы</t>
  </si>
  <si>
    <t>Общий рейтинг</t>
  </si>
  <si>
    <t>г. Тюмень</t>
  </si>
  <si>
    <t>Фаворит</t>
  </si>
  <si>
    <t>Кудряшов Михаил Александрович</t>
  </si>
  <si>
    <t>с. Казанское</t>
  </si>
  <si>
    <t>РОССИЯ</t>
  </si>
  <si>
    <t>Squeak</t>
  </si>
  <si>
    <t>Попов Георгий Максимович</t>
  </si>
  <si>
    <t>Недашковский Вадим Александрович</t>
  </si>
  <si>
    <t>г. Сургут</t>
  </si>
  <si>
    <t>Пума</t>
  </si>
  <si>
    <t>Выборный Андрей Александрович</t>
  </si>
  <si>
    <t>Шаламов Олег Дмитриевич</t>
  </si>
  <si>
    <t>Центурион</t>
  </si>
  <si>
    <t>Колмогоров Максим Сергеевич</t>
  </si>
  <si>
    <t>Коваль Даниил Михайлович</t>
  </si>
  <si>
    <t>Пикулева Ева Андреевна</t>
  </si>
  <si>
    <t>АПАЧИ</t>
  </si>
  <si>
    <t>Борисов Никита Андреевич</t>
  </si>
  <si>
    <t>Китнюх Савелий Алексеевич</t>
  </si>
  <si>
    <t>с. Ярково</t>
  </si>
  <si>
    <t>Amogus 003</t>
  </si>
  <si>
    <t>220 Вольт</t>
  </si>
  <si>
    <t>Шарапов Ислам Русланович</t>
  </si>
  <si>
    <t>Дормидонтов Лев Евгеньевич</t>
  </si>
  <si>
    <t>Пружиноид</t>
  </si>
  <si>
    <t>Будылгин Захар Николаевич</t>
  </si>
  <si>
    <t>Ушаров Никита Владимирович</t>
  </si>
  <si>
    <t>г. Тобольск</t>
  </si>
  <si>
    <t>Пламя</t>
  </si>
  <si>
    <t>Баринов Никита Юрьевич</t>
  </si>
  <si>
    <t>Вавилов Максим Фёдорович</t>
  </si>
  <si>
    <t>Гигант</t>
  </si>
  <si>
    <t>Барышев Глеб Алексеевич</t>
  </si>
  <si>
    <t>Номинация "Искатель"</t>
  </si>
  <si>
    <t>Тюмень - весна</t>
  </si>
  <si>
    <t>Победители (1 место)</t>
  </si>
  <si>
    <t>Санкт-Петербург</t>
  </si>
  <si>
    <t>Санкт-Петербург, гор. Красное Село</t>
  </si>
  <si>
    <t xml:space="preserve">Антифанерка </t>
  </si>
  <si>
    <t xml:space="preserve">Нестерова Мария Дмитриевна </t>
  </si>
  <si>
    <t xml:space="preserve">Саматова Дана Вячеславовна </t>
  </si>
  <si>
    <t xml:space="preserve">Санкт-Петербург </t>
  </si>
  <si>
    <t>Iron Rider</t>
  </si>
  <si>
    <t>Таранюк Леонид</t>
  </si>
  <si>
    <t>Таранюк Илья</t>
  </si>
  <si>
    <t>Ялда Михаил</t>
  </si>
  <si>
    <t>Rust</t>
  </si>
  <si>
    <t>Жулёв Александр</t>
  </si>
  <si>
    <t>Голуб Егор Алексеевич</t>
  </si>
  <si>
    <t xml:space="preserve">Лимончик </t>
  </si>
  <si>
    <t xml:space="preserve">Минакова Анфиса Станиславовна </t>
  </si>
  <si>
    <t xml:space="preserve">Симакова Юлия Александровна </t>
  </si>
  <si>
    <t>РТК-райдеры</t>
  </si>
  <si>
    <t>Яремко Анна Васильевна</t>
  </si>
  <si>
    <t>Стригун Дарья Дмитриевна</t>
  </si>
  <si>
    <t>Гена-1</t>
  </si>
  <si>
    <t>Пауш Роман Максимович</t>
  </si>
  <si>
    <t>Феденко Иван Алекссеевич</t>
  </si>
  <si>
    <t>Левиафан</t>
  </si>
  <si>
    <t>Никипелов Арсений</t>
  </si>
  <si>
    <t>Никипелов Савелий</t>
  </si>
  <si>
    <t>РВС</t>
  </si>
  <si>
    <t>Кравченко Максим Андреевич</t>
  </si>
  <si>
    <t>Альперин Максим Дмитриевич</t>
  </si>
  <si>
    <t>Снежный Барс</t>
  </si>
  <si>
    <t>Курдубов Константин Сергеевич</t>
  </si>
  <si>
    <t>Марио</t>
  </si>
  <si>
    <t>Курбанов Тимур Арсланович</t>
  </si>
  <si>
    <t>Курбанов Марат Арсланович</t>
  </si>
  <si>
    <t>Тропоход2</t>
  </si>
  <si>
    <t>Степанов Александр  Дмитриевич</t>
  </si>
  <si>
    <t>Кошкин Артем Михайлович</t>
  </si>
  <si>
    <t>Гатчина</t>
  </si>
  <si>
    <t>Чебурашка</t>
  </si>
  <si>
    <t>Снежин Анатолий Александрович</t>
  </si>
  <si>
    <t>Забадыкин Тимофей Иванович</t>
  </si>
  <si>
    <t>Метаморф</t>
  </si>
  <si>
    <t>Галиев Эмиль Айдарович</t>
  </si>
  <si>
    <t>Осипенко Артём Сергеевич</t>
  </si>
  <si>
    <t>Скелетон</t>
  </si>
  <si>
    <t>Решетов Матвей Евгеньевич</t>
  </si>
  <si>
    <t xml:space="preserve">Николаенков Денис Сергеевич </t>
  </si>
  <si>
    <t>РТКашка</t>
  </si>
  <si>
    <t>Николаев Артём Владимирович</t>
  </si>
  <si>
    <t>Полянский Марк Михайлович</t>
  </si>
  <si>
    <t>СПБ,г. Колпино</t>
  </si>
  <si>
    <t>Минотавр</t>
  </si>
  <si>
    <t>Лысов Дмитрий Александрович</t>
  </si>
  <si>
    <t>Трубников Константин Дмитриевич</t>
  </si>
  <si>
    <t>Колпино,СПб</t>
  </si>
  <si>
    <t>Терминатор</t>
  </si>
  <si>
    <t>Теренин Лев Валерьевич</t>
  </si>
  <si>
    <t>Амелин Роман Константинович</t>
  </si>
  <si>
    <t>ЧебураТОР</t>
  </si>
  <si>
    <t>Петров Демид Алексеевич</t>
  </si>
  <si>
    <t>Мариничев  Матвей Александрович</t>
  </si>
  <si>
    <t>Скорпион</t>
  </si>
  <si>
    <t>Скорнякова Вера Михайловна</t>
  </si>
  <si>
    <t>Raspberry-1</t>
  </si>
  <si>
    <t>Андреев Богдан Стэликович</t>
  </si>
  <si>
    <t>Боровичи</t>
  </si>
  <si>
    <t>Лунный капибар</t>
  </si>
  <si>
    <t xml:space="preserve">Азаров Андрей Васильевич </t>
  </si>
  <si>
    <t>Рыхлёнок Яна Викторовна</t>
  </si>
  <si>
    <t>Epsilon</t>
  </si>
  <si>
    <t>Башкирцев Илья Сергеевич</t>
  </si>
  <si>
    <t>Москва</t>
  </si>
  <si>
    <t>Raspberry</t>
  </si>
  <si>
    <t>Абакумов Степан Андреевич</t>
  </si>
  <si>
    <t>-</t>
  </si>
  <si>
    <t>Штурм</t>
  </si>
  <si>
    <t>Борисов Иван Сергеевич</t>
  </si>
  <si>
    <t>Самарская обл., г. Похвистнево</t>
  </si>
  <si>
    <t>Черепашка</t>
  </si>
  <si>
    <t>Бурцев Владислав Ильич</t>
  </si>
  <si>
    <t>Свердловская обл., г. Екатеринбург</t>
  </si>
  <si>
    <t>Шестеренка</t>
  </si>
  <si>
    <t>Липченко Владислав Романович</t>
  </si>
  <si>
    <t>Фугас</t>
  </si>
  <si>
    <t>Михайлов Илья Вадимович</t>
  </si>
  <si>
    <t>Тотошка</t>
  </si>
  <si>
    <t>Назаров Николай Александрович</t>
  </si>
  <si>
    <t>Самарская обл., г. Самара, п Управленческий</t>
  </si>
  <si>
    <t>Кубик</t>
  </si>
  <si>
    <t>Колчин Антон Антонович</t>
  </si>
  <si>
    <t>TwoFFoneIneA-1</t>
  </si>
  <si>
    <t>Мелик-Пашаев Артём Артурович</t>
  </si>
  <si>
    <t>Долбичкин Илья Александрович</t>
  </si>
  <si>
    <t>Самарская обл., г. Самара</t>
  </si>
  <si>
    <t>Верхняя Пышма</t>
  </si>
  <si>
    <t>Самара-весна</t>
  </si>
  <si>
    <t>Екатеринбург- весна</t>
  </si>
  <si>
    <t>Жнец</t>
  </si>
  <si>
    <t>Горячих Александр Вячеславович</t>
  </si>
  <si>
    <t>Андерсон</t>
  </si>
  <si>
    <t>Парфенов Андрей Павлович</t>
  </si>
  <si>
    <t>Ангел</t>
  </si>
  <si>
    <t>Хабибрахманов Артур Ильдарович</t>
  </si>
  <si>
    <t>Б11</t>
  </si>
  <si>
    <t>Бессонов Лев Романович</t>
  </si>
  <si>
    <t>КроКоХод</t>
  </si>
  <si>
    <t>Стельницкий Вячеслав Максимович</t>
  </si>
  <si>
    <t>Краб</t>
  </si>
  <si>
    <t>Легачев Антон Андреевич</t>
  </si>
  <si>
    <t>Юпитер</t>
  </si>
  <si>
    <t>Абарников Фёдор Станиславович</t>
  </si>
  <si>
    <t>VK90</t>
  </si>
  <si>
    <t>Винник Константин Андреевич</t>
  </si>
  <si>
    <t>Стальной богатырь</t>
  </si>
  <si>
    <t>Федореев Артём Олегович</t>
  </si>
  <si>
    <t>СССР</t>
  </si>
  <si>
    <t>Горбатенко Максим Николаевич</t>
  </si>
  <si>
    <t>Cocos</t>
  </si>
  <si>
    <t>Огородников Денис Сергеевич</t>
  </si>
  <si>
    <t>Чудеса</t>
  </si>
  <si>
    <t>Разгайлов Кирилл Дмитриевич</t>
  </si>
  <si>
    <t>Сокол</t>
  </si>
  <si>
    <t>Узаков Матвей Дмитриевич</t>
  </si>
  <si>
    <t>МАХ</t>
  </si>
  <si>
    <t>Захаров Тимур Андреевич</t>
  </si>
  <si>
    <t>Марк-4</t>
  </si>
  <si>
    <t>Янущик Денис Геннадьевич</t>
  </si>
  <si>
    <t>Атом</t>
  </si>
  <si>
    <t>Кузнецова Анастасия Евгеньевна</t>
  </si>
  <si>
    <t>Брат</t>
  </si>
  <si>
    <t>Федоров Иван Антонович</t>
  </si>
  <si>
    <t>GAM2</t>
  </si>
  <si>
    <t>Амиров Егор Дмитриевич</t>
  </si>
  <si>
    <t>Верхняя Салда</t>
  </si>
  <si>
    <t>15 отряд</t>
  </si>
  <si>
    <t>Суфияров Георгий Александрович</t>
  </si>
  <si>
    <t>Бип-0</t>
  </si>
  <si>
    <t>Ильин Максим Алексеевич</t>
  </si>
  <si>
    <t>HUNTER</t>
  </si>
  <si>
    <t>Поколенко Кирилл Алексеевич</t>
  </si>
  <si>
    <t>Орёл</t>
  </si>
  <si>
    <t>Романова Светлана Витальевна</t>
  </si>
  <si>
    <t>Роботикс</t>
  </si>
  <si>
    <t>Жирнов Дмитрий Сергеевич</t>
  </si>
  <si>
    <t>Серов</t>
  </si>
  <si>
    <t>Мотозубробизон</t>
  </si>
  <si>
    <t>Охулков Иван Сергеевич</t>
  </si>
  <si>
    <t>Левченко Александр Иванович</t>
  </si>
  <si>
    <t>Екатеринбург</t>
  </si>
  <si>
    <t>Скретч кот</t>
  </si>
  <si>
    <t>Загребин Корней Федорович</t>
  </si>
  <si>
    <t>Дунай v.4.3</t>
  </si>
  <si>
    <t>Шарипов Максим Максимович</t>
  </si>
  <si>
    <t>Иванов Виктор Сергеевич</t>
  </si>
  <si>
    <t>СПб, гор. Красное Село</t>
  </si>
  <si>
    <t>Genesis</t>
  </si>
  <si>
    <t>Тищенко Антон Андреевич</t>
  </si>
  <si>
    <t xml:space="preserve">Кириченко Вероника Николаевна </t>
  </si>
  <si>
    <t>Ростов-на-Дону</t>
  </si>
  <si>
    <t>Killovat</t>
  </si>
  <si>
    <t>Гребенников Ростислав Николаевич</t>
  </si>
  <si>
    <t>Ростав-на-Дону</t>
  </si>
  <si>
    <t>вафледрон</t>
  </si>
  <si>
    <t>Мурзов Родион Сергеевич</t>
  </si>
  <si>
    <t>Козин Матвей Евгеньевич</t>
  </si>
  <si>
    <t>Радист</t>
  </si>
  <si>
    <t xml:space="preserve"> Коновнина Маргарита Александровна</t>
  </si>
  <si>
    <t xml:space="preserve">Global </t>
  </si>
  <si>
    <t xml:space="preserve">Калиниченко Владимир Олегович </t>
  </si>
  <si>
    <t>Джебеян Леонид Эдуардович</t>
  </si>
  <si>
    <t>Ростов</t>
  </si>
  <si>
    <t>Капибарин</t>
  </si>
  <si>
    <t>Bandersnatch</t>
  </si>
  <si>
    <t>Лернер Максим Евгеньевич</t>
  </si>
  <si>
    <t>Челышев Артем Александрович</t>
  </si>
  <si>
    <t>г. Архангельск</t>
  </si>
  <si>
    <t>Архангельск</t>
  </si>
  <si>
    <t>Шляпа 3000</t>
  </si>
  <si>
    <t xml:space="preserve">Шапкин Степан Александрович </t>
  </si>
  <si>
    <t>Робо+</t>
  </si>
  <si>
    <t>Тула</t>
  </si>
  <si>
    <t>Дровосек</t>
  </si>
  <si>
    <t>Вездеход</t>
  </si>
  <si>
    <t>БОБРЫ</t>
  </si>
  <si>
    <t>Молния</t>
  </si>
  <si>
    <t>ROBOFROG</t>
  </si>
  <si>
    <t>Хакуна матата</t>
  </si>
  <si>
    <t>Маршрут построен</t>
  </si>
  <si>
    <t>ДА</t>
  </si>
  <si>
    <t>Печеньки Любятово</t>
  </si>
  <si>
    <t>Рельефоход</t>
  </si>
  <si>
    <t>Ситибот</t>
  </si>
  <si>
    <t>CRAZY</t>
  </si>
  <si>
    <t>НМСК</t>
  </si>
  <si>
    <t>Геоисследователь</t>
  </si>
  <si>
    <t>Терраход</t>
  </si>
  <si>
    <t>Форсаж</t>
  </si>
  <si>
    <t>Гладилин Егор Алексеевич</t>
  </si>
  <si>
    <t>Мариничев Матвей Александрович</t>
  </si>
  <si>
    <t>Желтов Андрей</t>
  </si>
  <si>
    <t>Епифанов Егор</t>
  </si>
  <si>
    <t>Найденова Елена Андреевна</t>
  </si>
  <si>
    <t>Слепнев Андрей Николаевич</t>
  </si>
  <si>
    <t>Савин Владимир Станиславович</t>
  </si>
  <si>
    <t>Кателенец Иван Георгиевич</t>
  </si>
  <si>
    <t>Кольцов Егор Александрович</t>
  </si>
  <si>
    <t>Зиберев Иван Кириллович</t>
  </si>
  <si>
    <t>Маслов Виктор Дмитриевич</t>
  </si>
  <si>
    <t xml:space="preserve">Давыдов Евгений Романович </t>
  </si>
  <si>
    <t xml:space="preserve">Антоненко Кира Витальевна </t>
  </si>
  <si>
    <t>Федорас Ярослав Александрович</t>
  </si>
  <si>
    <t>Фоломьев Владислав Антонович</t>
  </si>
  <si>
    <t>Васин Павел Олегович</t>
  </si>
  <si>
    <t>Беляев Дмитрий Сергеевич</t>
  </si>
  <si>
    <t>Стремов Кирилл Алексеевич</t>
  </si>
  <si>
    <t>Стремова Анастасия Алексеевна</t>
  </si>
  <si>
    <t>Долгий Лаврентий Павлович</t>
  </si>
  <si>
    <t>Симонов Даниил</t>
  </si>
  <si>
    <t>Фомин Дмитрий</t>
  </si>
  <si>
    <t>Оборов Матвей Евгеньевич</t>
  </si>
  <si>
    <t>Жмыхов Михаил Алексеевич</t>
  </si>
  <si>
    <t>г.Москва, г.Троицк</t>
  </si>
  <si>
    <t>г. Тула</t>
  </si>
  <si>
    <t xml:space="preserve">г. Донской Тульская область </t>
  </si>
  <si>
    <t xml:space="preserve">Белгород </t>
  </si>
  <si>
    <t>г. Новомосковск</t>
  </si>
  <si>
    <t>Оурьюмь (Aurum)</t>
  </si>
  <si>
    <t>ROBOMAX</t>
  </si>
  <si>
    <t>Асташко Иван Сергеевич</t>
  </si>
  <si>
    <t>Железняк Таисия Александровна</t>
  </si>
  <si>
    <t>Футурама</t>
  </si>
  <si>
    <t>Корзин Александр Юрьевич</t>
  </si>
  <si>
    <t>Деркач Никита Богданович</t>
  </si>
  <si>
    <t>Рикасово</t>
  </si>
  <si>
    <t>Скорнякова Вера</t>
  </si>
  <si>
    <t>Коновнина Маргарита</t>
  </si>
  <si>
    <t>Спирит</t>
  </si>
  <si>
    <t>Корзина Милена Юрьевна</t>
  </si>
  <si>
    <t>Деркач Денис Богданович</t>
  </si>
  <si>
    <t>КВ-1</t>
  </si>
  <si>
    <t xml:space="preserve">Никипелов </t>
  </si>
  <si>
    <t>Комплексная безопасность</t>
  </si>
  <si>
    <t>Робоэмерком</t>
  </si>
  <si>
    <t>Минский роботурнир</t>
  </si>
  <si>
    <t>РобоЧерни Искатель</t>
  </si>
  <si>
    <t>MARKUS</t>
  </si>
  <si>
    <t>Hot Cat</t>
  </si>
  <si>
    <t>KSySHa</t>
  </si>
  <si>
    <t>Быстрее чем Sonic</t>
  </si>
  <si>
    <t>DragonCat</t>
  </si>
  <si>
    <t>Кибер Спасатель РТК</t>
  </si>
  <si>
    <t>viking2.0</t>
  </si>
  <si>
    <t>Caterpillar</t>
  </si>
  <si>
    <t>Black-Stork</t>
  </si>
  <si>
    <t>STRATOS 2.0</t>
  </si>
  <si>
    <t>Радабокс РТК</t>
  </si>
  <si>
    <t>Explorer</t>
  </si>
  <si>
    <t>г. Минск</t>
  </si>
  <si>
    <t>Гомель</t>
  </si>
  <si>
    <t>Савчук Арсений Александрович</t>
  </si>
  <si>
    <t>Черни</t>
  </si>
  <si>
    <t>Герасименко Георгий Андреевич</t>
  </si>
  <si>
    <t>Омск</t>
  </si>
  <si>
    <t>Тарасевич Евгений Анатольевич</t>
  </si>
  <si>
    <t>Козлова Ксения Андреевна</t>
  </si>
  <si>
    <t>Реутов Матвей Михайлович</t>
  </si>
  <si>
    <t>Гридин Илья Борисович</t>
  </si>
  <si>
    <t>Крылов Максим Михайлович</t>
  </si>
  <si>
    <t>Масляков Александр Андреевич</t>
  </si>
  <si>
    <t>Масляков Кирилл Андреевич</t>
  </si>
  <si>
    <t>Сопот Роман Юрьевич</t>
  </si>
  <si>
    <t>Врублевский Даниэль Дмитриевич</t>
  </si>
  <si>
    <t>Болбас Алексей Васильевич</t>
  </si>
  <si>
    <t>Бобруйск</t>
  </si>
  <si>
    <t>Огневой Родион Владимирович</t>
  </si>
  <si>
    <t>Огневая Элиза Владимировна</t>
  </si>
  <si>
    <t>Кацмайор Владислав Витальевич</t>
  </si>
  <si>
    <t>Обнинск</t>
  </si>
  <si>
    <t>Котлас</t>
  </si>
  <si>
    <t>Sunlite</t>
  </si>
  <si>
    <t xml:space="preserve">Кардашина Кира Борисовна  </t>
  </si>
  <si>
    <t xml:space="preserve">Астрахань </t>
  </si>
  <si>
    <t>Мей</t>
  </si>
  <si>
    <t>Минск</t>
  </si>
  <si>
    <t>Автоквантум</t>
  </si>
  <si>
    <t>Астапенко Ярослав Андреевич</t>
  </si>
  <si>
    <t>Попенко Никита Максимович</t>
  </si>
  <si>
    <t>Тюмень</t>
  </si>
  <si>
    <t>Пионер</t>
  </si>
  <si>
    <t>Гущин Арсений  Сергеевич</t>
  </si>
  <si>
    <t>Переладов Платон Антонович</t>
  </si>
  <si>
    <t>рыжая капибара</t>
  </si>
  <si>
    <t>Закуповский Даниил Дмитриевич</t>
  </si>
  <si>
    <t>Арктика</t>
  </si>
  <si>
    <t>Mars v. 3.1</t>
  </si>
  <si>
    <t>Робомастер</t>
  </si>
  <si>
    <t>Захарчук Максим Сергеевич</t>
  </si>
  <si>
    <t>Малков Денис Алексеевич</t>
  </si>
  <si>
    <t>Торпеда</t>
  </si>
  <si>
    <t>Костоусов Глеб Алексеевич</t>
  </si>
  <si>
    <t>ИМР-1</t>
  </si>
  <si>
    <t>Новрузов Марат Ильясович</t>
  </si>
  <si>
    <t>Ефремов Денис Николаевич</t>
  </si>
  <si>
    <t>RoboGo-1</t>
  </si>
  <si>
    <t>Рипакова Таисия Константиновна</t>
  </si>
  <si>
    <t>Еланова Милена Сергеевна</t>
  </si>
  <si>
    <t>Техническая Академия №3</t>
  </si>
  <si>
    <t xml:space="preserve"> Козлов Сергей Александрович</t>
  </si>
  <si>
    <t>Шульгин Максим Дмитриевич</t>
  </si>
  <si>
    <t>RoboGo-4</t>
  </si>
  <si>
    <t>Фокин Сергей Юрьевич</t>
  </si>
  <si>
    <t>Лисина Марина Сергеевна</t>
  </si>
  <si>
    <t>Крокодил</t>
  </si>
  <si>
    <t>Попова Анастасия Андреевна</t>
  </si>
  <si>
    <t>рп. Обозерский</t>
  </si>
  <si>
    <t>Робомастер-1</t>
  </si>
  <si>
    <t>Мавкова Елизовета Вадимовна</t>
  </si>
  <si>
    <t>Селиванов Георгий Эдуардович</t>
  </si>
  <si>
    <t>Вездеход-2</t>
  </si>
  <si>
    <t xml:space="preserve">Попова Екатерина Андреевна </t>
  </si>
  <si>
    <t>РТ-01</t>
  </si>
  <si>
    <t xml:space="preserve">Потылицын Егор Анатольевич </t>
  </si>
  <si>
    <t>Плесецк</t>
  </si>
  <si>
    <t xml:space="preserve">БАЛЛЫ В РЕЙТИНГЕ </t>
  </si>
  <si>
    <t>серым выделены результаты не победных этапов</t>
  </si>
  <si>
    <t>c.Верх-Тула Новосибирская область</t>
  </si>
  <si>
    <t>Тюмень-осень</t>
  </si>
  <si>
    <t>Гипотенуза</t>
  </si>
  <si>
    <t>Бригада</t>
  </si>
  <si>
    <t>Русский кактус</t>
  </si>
  <si>
    <t>Елка</t>
  </si>
  <si>
    <t>Кирюшенков Сергей Андреевич</t>
  </si>
  <si>
    <t>Наука 0+</t>
  </si>
  <si>
    <t>Самоделкин</t>
  </si>
  <si>
    <t>Соловьёв Григорий Алексеевич</t>
  </si>
  <si>
    <t>Петрозаводск</t>
  </si>
  <si>
    <t>Wall-e</t>
  </si>
  <si>
    <t>Грушихин Вадим Владимирович</t>
  </si>
  <si>
    <t>Краснов Кирилл Романович</t>
  </si>
  <si>
    <t>Ричард</t>
  </si>
  <si>
    <t>Ахапкин Дмитрий Алексеевич</t>
  </si>
  <si>
    <t>Оникс</t>
  </si>
  <si>
    <t xml:space="preserve">Непобедимый </t>
  </si>
  <si>
    <t>Левкин Иван Дмитриевич</t>
  </si>
  <si>
    <t xml:space="preserve">Братья А. </t>
  </si>
  <si>
    <t xml:space="preserve">Агешин Лев Евгеньевич </t>
  </si>
  <si>
    <t xml:space="preserve">Агешин Матвей Евгеньевич </t>
  </si>
  <si>
    <t>Громоотвод</t>
  </si>
  <si>
    <t xml:space="preserve">Гренюк Сергей Александрович </t>
  </si>
  <si>
    <t>Белкин Иван Павлович</t>
  </si>
  <si>
    <t>Новомосковск</t>
  </si>
  <si>
    <t>Герык</t>
  </si>
  <si>
    <t>Носов Георгий Борисович</t>
  </si>
  <si>
    <t>киберспортивные пельмени</t>
  </si>
  <si>
    <t>Генцис Савва Александрович</t>
  </si>
  <si>
    <t>Гулько Даниэль 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</si>
</sst>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u/>
      <sz val="10"/>
      <color rgb="FF000000"/>
      <name val="Calibri"/>
      <family val="2"/>
      <charset val="204"/>
      <scheme val="minor"/>
    </font>
    <font>
      <b/>
      <sz val="8"/>
      <color theme="8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u/>
      <sz val="10"/>
      <color theme="8"/>
      <name val="Calibri"/>
      <family val="2"/>
      <charset val="204"/>
      <scheme val="minor"/>
    </font>
    <font>
      <sz val="16"/>
      <color theme="4" tint="-0.249977111117893"/>
      <name val="Calibri"/>
      <family val="2"/>
      <charset val="204"/>
      <scheme val="minor"/>
    </font>
    <font>
      <b/>
      <sz val="10"/>
      <color theme="9" tint="-0.24997711111789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u/>
      <sz val="9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theme="8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6" fillId="0" borderId="0"/>
    <xf numFmtId="0" fontId="37" fillId="0" borderId="0"/>
  </cellStyleXfs>
  <cellXfs count="190">
    <xf numFmtId="0" fontId="0" fillId="0" borderId="0" xfId="0"/>
    <xf numFmtId="0" fontId="0" fillId="0" borderId="2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3" xfId="0" applyBorder="1"/>
    <xf numFmtId="0" fontId="10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164" fontId="17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16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164" fontId="17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4" borderId="0" xfId="0" applyFont="1" applyFill="1"/>
    <xf numFmtId="0" fontId="27" fillId="2" borderId="0" xfId="0" applyFont="1" applyFill="1"/>
    <xf numFmtId="0" fontId="28" fillId="0" borderId="0" xfId="0" applyFont="1" applyAlignment="1">
      <alignment horizontal="center"/>
    </xf>
    <xf numFmtId="0" fontId="2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34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5" fillId="3" borderId="14" xfId="0" applyFont="1" applyFill="1" applyBorder="1" applyAlignment="1">
      <alignment horizontal="center" vertical="top" wrapText="1"/>
    </xf>
    <xf numFmtId="0" fontId="2" fillId="0" borderId="0" xfId="0" applyFont="1"/>
    <xf numFmtId="0" fontId="10" fillId="0" borderId="5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28" fillId="0" borderId="5" xfId="0" applyFont="1" applyBorder="1" applyAlignment="1">
      <alignment horizontal="center" vertical="center"/>
    </xf>
    <xf numFmtId="0" fontId="0" fillId="0" borderId="9" xfId="0" applyBorder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164" fontId="21" fillId="3" borderId="0" xfId="0" applyNumberFormat="1" applyFont="1" applyFill="1" applyAlignment="1">
      <alignment horizontal="center" vertical="top" wrapText="1"/>
    </xf>
    <xf numFmtId="0" fontId="21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164" fontId="29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164" fontId="33" fillId="0" borderId="1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8" fillId="0" borderId="9" xfId="0" applyFont="1" applyBorder="1" applyAlignment="1">
      <alignment vertical="center"/>
    </xf>
    <xf numFmtId="0" fontId="23" fillId="3" borderId="16" xfId="0" applyFont="1" applyFill="1" applyBorder="1" applyAlignment="1">
      <alignment horizontal="center" vertical="top" wrapText="1"/>
    </xf>
    <xf numFmtId="0" fontId="3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3" fillId="0" borderId="20" xfId="0" applyFont="1" applyBorder="1" applyAlignment="1">
      <alignment wrapText="1"/>
    </xf>
    <xf numFmtId="0" fontId="0" fillId="7" borderId="7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26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/>
    <xf numFmtId="0" fontId="5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29" fillId="2" borderId="2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7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34" fillId="6" borderId="19" xfId="0" applyNumberFormat="1" applyFont="1" applyFill="1" applyBorder="1" applyAlignment="1">
      <alignment horizontal="center" vertical="center" wrapText="1"/>
    </xf>
    <xf numFmtId="164" fontId="21" fillId="6" borderId="6" xfId="0" applyNumberFormat="1" applyFont="1" applyFill="1" applyBorder="1" applyAlignment="1">
      <alignment horizontal="center" vertical="center"/>
    </xf>
    <xf numFmtId="0" fontId="36" fillId="0" borderId="2" xfId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6" fillId="0" borderId="32" xfId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4" fontId="21" fillId="6" borderId="31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/>
    <xf numFmtId="0" fontId="3" fillId="0" borderId="35" xfId="0" applyFont="1" applyBorder="1" applyAlignment="1">
      <alignment wrapText="1"/>
    </xf>
    <xf numFmtId="0" fontId="4" fillId="0" borderId="3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4" xfId="0" applyFont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37" xfId="0" applyFont="1" applyFill="1" applyBorder="1" applyAlignment="1">
      <alignment horizontal="center" vertical="center" wrapText="1"/>
    </xf>
    <xf numFmtId="0" fontId="36" fillId="0" borderId="21" xfId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6" fillId="0" borderId="26" xfId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9" xfId="0" applyFont="1" applyBorder="1"/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8" fillId="2" borderId="7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7" borderId="24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/>
    </xf>
    <xf numFmtId="0" fontId="38" fillId="2" borderId="33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2" xfId="0" applyFont="1" applyBorder="1"/>
    <xf numFmtId="0" fontId="3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21" fillId="6" borderId="4" xfId="0" applyNumberFormat="1" applyFont="1" applyFill="1" applyBorder="1" applyAlignment="1">
      <alignment horizontal="center" vertical="center"/>
    </xf>
    <xf numFmtId="164" fontId="21" fillId="6" borderId="40" xfId="0" applyNumberFormat="1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64" fontId="33" fillId="6" borderId="4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99FFCC"/>
      <color rgb="FF9999FF"/>
      <color rgb="FFFF66CC"/>
      <color rgb="FFC9C9C9"/>
      <color rgb="FFFFD966"/>
      <color rgb="FF90A9DB"/>
      <color rgb="FFA9D08E"/>
      <color rgb="FFCCFF66"/>
      <color rgb="FFCC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14"/>
  <sheetViews>
    <sheetView tabSelected="1" zoomScale="90" zoomScaleNormal="90" workbookViewId="0">
      <selection activeCell="V9" sqref="V9"/>
    </sheetView>
  </sheetViews>
  <sheetFormatPr defaultRowHeight="15" x14ac:dyDescent="0.25"/>
  <cols>
    <col min="1" max="1" width="4" style="19" customWidth="1"/>
    <col min="2" max="2" width="16.140625" style="5" customWidth="1"/>
    <col min="3" max="3" width="18.7109375" style="33" customWidth="1"/>
    <col min="4" max="4" width="17.85546875" style="33" customWidth="1"/>
    <col min="5" max="5" width="14.85546875" style="32" customWidth="1"/>
    <col min="6" max="6" width="10.85546875" style="28" customWidth="1"/>
    <col min="7" max="11" width="10.42578125" style="9" customWidth="1"/>
    <col min="12" max="12" width="19.7109375" style="9" customWidth="1"/>
    <col min="13" max="19" width="14.28515625" style="9" customWidth="1"/>
    <col min="20" max="20" width="13.5703125" style="18" customWidth="1"/>
    <col min="21" max="21" width="7.42578125" style="2" customWidth="1"/>
    <col min="22" max="22" width="11.28515625" style="2" customWidth="1"/>
  </cols>
  <sheetData>
    <row r="1" spans="1:84" s="23" customFormat="1" ht="19.5" thickBot="1" x14ac:dyDescent="0.35">
      <c r="A1" s="22"/>
      <c r="B1" s="169" t="s">
        <v>58</v>
      </c>
      <c r="C1" s="169"/>
      <c r="D1" s="169"/>
      <c r="E1" s="170"/>
      <c r="F1" s="174" t="s">
        <v>23</v>
      </c>
      <c r="G1" s="175"/>
      <c r="H1" s="175"/>
      <c r="I1" s="175"/>
      <c r="J1" s="175"/>
      <c r="K1" s="176"/>
      <c r="L1" s="34"/>
      <c r="M1" s="34"/>
      <c r="N1" s="34"/>
      <c r="O1" s="34"/>
      <c r="P1" s="34"/>
      <c r="Q1" s="34"/>
      <c r="R1" s="34"/>
      <c r="S1" s="34"/>
      <c r="T1" s="53"/>
      <c r="U1" s="52"/>
      <c r="V1" s="52"/>
    </row>
    <row r="2" spans="1:84" ht="54.95" customHeight="1" thickBot="1" x14ac:dyDescent="0.3">
      <c r="A2" s="122"/>
      <c r="B2" s="123" t="s">
        <v>22</v>
      </c>
      <c r="C2" s="124" t="s">
        <v>19</v>
      </c>
      <c r="D2" s="125" t="s">
        <v>20</v>
      </c>
      <c r="E2" s="94" t="s">
        <v>21</v>
      </c>
      <c r="F2" s="54" t="s">
        <v>59</v>
      </c>
      <c r="G2" s="123" t="s">
        <v>61</v>
      </c>
      <c r="H2" s="131" t="s">
        <v>155</v>
      </c>
      <c r="I2" s="54" t="s">
        <v>156</v>
      </c>
      <c r="J2" s="123" t="s">
        <v>239</v>
      </c>
      <c r="K2" s="123" t="s">
        <v>240</v>
      </c>
      <c r="L2" s="123" t="s">
        <v>301</v>
      </c>
      <c r="M2" s="123" t="s">
        <v>302</v>
      </c>
      <c r="N2" s="131" t="s">
        <v>303</v>
      </c>
      <c r="O2" s="131" t="s">
        <v>337</v>
      </c>
      <c r="P2" s="54" t="s">
        <v>343</v>
      </c>
      <c r="Q2" s="130" t="s">
        <v>353</v>
      </c>
      <c r="R2" s="137" t="s">
        <v>386</v>
      </c>
      <c r="S2" s="137" t="s">
        <v>392</v>
      </c>
      <c r="T2" s="27" t="s">
        <v>383</v>
      </c>
      <c r="U2" s="63"/>
      <c r="V2" s="64"/>
      <c r="W2" s="13"/>
      <c r="X2" s="12"/>
      <c r="Y2" s="12"/>
      <c r="Z2" s="14"/>
      <c r="AA2" s="15"/>
      <c r="AB2" s="11"/>
    </row>
    <row r="3" spans="1:84" s="21" customFormat="1" ht="20.100000000000001" customHeight="1" x14ac:dyDescent="0.3">
      <c r="A3" s="120"/>
      <c r="B3" s="172" t="s">
        <v>60</v>
      </c>
      <c r="C3" s="172"/>
      <c r="D3" s="172"/>
      <c r="E3" s="173"/>
      <c r="F3" s="103"/>
      <c r="G3" s="62"/>
      <c r="H3" s="62"/>
      <c r="I3" s="62"/>
      <c r="J3" s="62"/>
      <c r="K3" s="62"/>
      <c r="L3" s="62"/>
      <c r="M3" s="179" t="s">
        <v>384</v>
      </c>
      <c r="N3" s="179"/>
      <c r="O3" s="179"/>
      <c r="P3" s="179"/>
      <c r="Q3" s="179"/>
      <c r="R3" s="151"/>
      <c r="S3" s="152"/>
      <c r="T3" s="105"/>
      <c r="U3" s="65"/>
      <c r="V3" s="47"/>
      <c r="W3" s="46"/>
      <c r="X3" s="47"/>
      <c r="Y3" s="47"/>
      <c r="Z3" s="48"/>
      <c r="AA3" s="49"/>
      <c r="AB3" s="50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</row>
    <row r="4" spans="1:84" s="31" customFormat="1" ht="25.5" x14ac:dyDescent="0.2">
      <c r="A4" s="77">
        <v>1</v>
      </c>
      <c r="B4" s="59" t="s">
        <v>237</v>
      </c>
      <c r="C4" s="59" t="s">
        <v>391</v>
      </c>
      <c r="D4" s="59" t="s">
        <v>238</v>
      </c>
      <c r="E4" s="104" t="s">
        <v>131</v>
      </c>
      <c r="F4" s="100"/>
      <c r="G4" s="39"/>
      <c r="H4" s="39"/>
      <c r="I4" s="39"/>
      <c r="J4" s="39"/>
      <c r="K4" s="39">
        <v>357</v>
      </c>
      <c r="L4" s="39">
        <v>445</v>
      </c>
      <c r="M4" s="39">
        <v>449</v>
      </c>
      <c r="N4" s="39"/>
      <c r="O4" s="39"/>
      <c r="P4" s="39"/>
      <c r="Q4" s="138">
        <v>364</v>
      </c>
      <c r="R4" s="39"/>
      <c r="S4" s="104">
        <v>478</v>
      </c>
      <c r="T4" s="142">
        <f>MAX(F4:S4)</f>
        <v>478</v>
      </c>
      <c r="U4" s="10"/>
      <c r="V4" s="12"/>
      <c r="W4" s="13"/>
      <c r="X4" s="12"/>
      <c r="Y4" s="12"/>
      <c r="Z4" s="2"/>
      <c r="AA4" s="29"/>
      <c r="AB4" s="29"/>
      <c r="AC4" s="29"/>
      <c r="AD4" s="66"/>
    </row>
    <row r="5" spans="1:84" ht="31.5" customHeight="1" x14ac:dyDescent="0.25">
      <c r="A5" s="78">
        <v>2</v>
      </c>
      <c r="B5" s="59" t="s">
        <v>5</v>
      </c>
      <c r="C5" s="59" t="s">
        <v>6</v>
      </c>
      <c r="D5" s="59"/>
      <c r="E5" s="104" t="s">
        <v>25</v>
      </c>
      <c r="F5" s="101">
        <v>210</v>
      </c>
      <c r="G5" s="39"/>
      <c r="H5" s="39"/>
      <c r="I5" s="39">
        <v>431</v>
      </c>
      <c r="J5" s="39"/>
      <c r="K5" s="39"/>
      <c r="L5" s="39"/>
      <c r="M5" s="39"/>
      <c r="N5" s="39"/>
      <c r="O5" s="39"/>
      <c r="P5" s="39"/>
      <c r="Q5" s="138"/>
      <c r="R5" s="39">
        <v>455</v>
      </c>
      <c r="S5" s="104"/>
      <c r="T5" s="142">
        <f>MAX(F5:S5)</f>
        <v>455</v>
      </c>
      <c r="U5" s="10"/>
      <c r="V5" s="12"/>
      <c r="W5" s="13"/>
      <c r="X5" s="12"/>
      <c r="Y5" s="12"/>
      <c r="Z5" s="14"/>
      <c r="AA5" s="15"/>
      <c r="AB5" s="11"/>
    </row>
    <row r="6" spans="1:84" ht="29.25" customHeight="1" x14ac:dyDescent="0.25">
      <c r="A6" s="77">
        <v>3</v>
      </c>
      <c r="B6" s="69" t="s">
        <v>241</v>
      </c>
      <c r="C6" s="59" t="s">
        <v>289</v>
      </c>
      <c r="D6" s="59"/>
      <c r="E6" s="104" t="s">
        <v>281</v>
      </c>
      <c r="F6" s="91"/>
      <c r="G6" s="36"/>
      <c r="H6" s="39"/>
      <c r="I6" s="39"/>
      <c r="J6" s="39"/>
      <c r="K6" s="58">
        <v>208</v>
      </c>
      <c r="L6" s="58">
        <v>289</v>
      </c>
      <c r="M6" s="58">
        <v>250</v>
      </c>
      <c r="N6" s="39"/>
      <c r="O6" s="39"/>
      <c r="P6" s="39">
        <v>384</v>
      </c>
      <c r="Q6" s="138"/>
      <c r="R6" s="39"/>
      <c r="S6" s="104"/>
      <c r="T6" s="142">
        <f>MAX(F6:S6)</f>
        <v>384</v>
      </c>
      <c r="U6" s="10"/>
      <c r="V6" s="12"/>
    </row>
    <row r="7" spans="1:84" s="29" customFormat="1" ht="31.5" customHeight="1" x14ac:dyDescent="0.25">
      <c r="A7" s="78">
        <v>4</v>
      </c>
      <c r="B7" s="60" t="s">
        <v>211</v>
      </c>
      <c r="C7" s="59" t="s">
        <v>212</v>
      </c>
      <c r="D7" s="59" t="s">
        <v>213</v>
      </c>
      <c r="E7" s="104" t="s">
        <v>214</v>
      </c>
      <c r="F7" s="100"/>
      <c r="G7" s="56">
        <v>299</v>
      </c>
      <c r="H7" s="39"/>
      <c r="I7" s="39"/>
      <c r="J7" s="39">
        <v>336</v>
      </c>
      <c r="K7" s="134"/>
      <c r="L7" s="134"/>
      <c r="M7" s="134"/>
      <c r="N7" s="134"/>
      <c r="O7" s="134"/>
      <c r="P7" s="134"/>
      <c r="Q7" s="139"/>
      <c r="R7" s="134"/>
      <c r="S7" s="153"/>
      <c r="T7" s="142">
        <f>MAX(F7:S7)</f>
        <v>336</v>
      </c>
      <c r="U7" s="10"/>
      <c r="V7" s="12"/>
      <c r="W7" s="13"/>
      <c r="X7" s="12"/>
      <c r="Y7" s="12"/>
      <c r="Z7" s="14"/>
      <c r="AA7" s="15"/>
      <c r="AB7" s="11"/>
    </row>
    <row r="8" spans="1:84" s="29" customFormat="1" ht="31.5" customHeight="1" x14ac:dyDescent="0.2">
      <c r="A8" s="77">
        <v>5</v>
      </c>
      <c r="B8" s="69" t="s">
        <v>305</v>
      </c>
      <c r="C8" s="59" t="s">
        <v>321</v>
      </c>
      <c r="D8" s="59"/>
      <c r="E8" s="104" t="s">
        <v>322</v>
      </c>
      <c r="F8" s="92"/>
      <c r="G8" s="39"/>
      <c r="H8" s="39"/>
      <c r="I8" s="39"/>
      <c r="J8" s="39"/>
      <c r="K8" s="127"/>
      <c r="L8" s="127"/>
      <c r="M8" s="127"/>
      <c r="N8" s="56">
        <v>160</v>
      </c>
      <c r="O8" s="39">
        <v>334</v>
      </c>
      <c r="P8" s="39"/>
      <c r="Q8" s="138"/>
      <c r="R8" s="39"/>
      <c r="S8" s="104"/>
      <c r="T8" s="142">
        <f>MAX(F8:S8)</f>
        <v>334</v>
      </c>
      <c r="U8" s="10"/>
      <c r="V8" s="12"/>
      <c r="W8" s="13"/>
      <c r="X8" s="12"/>
      <c r="Y8" s="12"/>
      <c r="Z8" s="14"/>
      <c r="AA8" s="15"/>
      <c r="AB8" s="11"/>
    </row>
    <row r="9" spans="1:84" s="29" customFormat="1" ht="31.5" customHeight="1" x14ac:dyDescent="0.25">
      <c r="A9" s="78">
        <v>6</v>
      </c>
      <c r="B9" s="60" t="s">
        <v>135</v>
      </c>
      <c r="C9" s="59" t="s">
        <v>136</v>
      </c>
      <c r="D9" s="59" t="s">
        <v>134</v>
      </c>
      <c r="E9" s="104" t="s">
        <v>137</v>
      </c>
      <c r="F9" s="135"/>
      <c r="G9" s="126"/>
      <c r="H9" s="39">
        <v>282</v>
      </c>
      <c r="I9" s="39"/>
      <c r="J9" s="39"/>
      <c r="K9" s="126"/>
      <c r="L9" s="126"/>
      <c r="M9" s="126"/>
      <c r="N9" s="126"/>
      <c r="O9" s="126"/>
      <c r="P9" s="126"/>
      <c r="Q9" s="140"/>
      <c r="R9" s="126"/>
      <c r="S9" s="154"/>
      <c r="T9" s="142">
        <f>MAX(F9:S9)</f>
        <v>282</v>
      </c>
      <c r="U9" s="2"/>
      <c r="V9" s="2"/>
      <c r="W9" s="13"/>
      <c r="X9" s="12"/>
      <c r="Y9" s="12"/>
      <c r="Z9" s="14"/>
      <c r="AA9" s="15"/>
      <c r="AB9" s="11"/>
    </row>
    <row r="10" spans="1:84" s="29" customFormat="1" ht="31.5" customHeight="1" x14ac:dyDescent="0.2">
      <c r="A10" s="77">
        <v>7</v>
      </c>
      <c r="B10" s="60" t="s">
        <v>0</v>
      </c>
      <c r="C10" s="59" t="s">
        <v>4</v>
      </c>
      <c r="D10" s="59"/>
      <c r="E10" s="104" t="s">
        <v>25</v>
      </c>
      <c r="F10" s="102">
        <v>232</v>
      </c>
      <c r="G10" s="61"/>
      <c r="H10" s="39"/>
      <c r="I10" s="39"/>
      <c r="J10" s="39"/>
      <c r="K10" s="61"/>
      <c r="L10" s="61"/>
      <c r="M10" s="61"/>
      <c r="N10" s="61"/>
      <c r="O10" s="61"/>
      <c r="P10" s="61"/>
      <c r="Q10" s="141"/>
      <c r="R10" s="61">
        <v>272</v>
      </c>
      <c r="S10" s="155"/>
      <c r="T10" s="142">
        <f>MAX(F10:S10)</f>
        <v>272</v>
      </c>
      <c r="U10" s="10"/>
      <c r="V10" s="12"/>
      <c r="W10" s="13"/>
      <c r="X10" s="12"/>
      <c r="Y10" s="12"/>
      <c r="Z10" s="14"/>
      <c r="AA10" s="15"/>
      <c r="AB10" s="11"/>
    </row>
    <row r="11" spans="1:84" s="29" customFormat="1" ht="31.5" customHeight="1" x14ac:dyDescent="0.25">
      <c r="A11" s="78">
        <v>8</v>
      </c>
      <c r="B11" s="55"/>
      <c r="C11" s="39"/>
      <c r="D11" s="39"/>
      <c r="E11" s="104"/>
      <c r="F11" s="100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138"/>
      <c r="R11" s="39"/>
      <c r="S11" s="104"/>
      <c r="T11" s="189"/>
      <c r="U11" s="10"/>
      <c r="V11" s="12"/>
      <c r="W11" s="13"/>
      <c r="X11" s="12"/>
      <c r="Y11" s="12"/>
      <c r="Z11" s="14"/>
      <c r="AA11" s="15"/>
      <c r="AB11" s="11"/>
    </row>
    <row r="12" spans="1:84" s="29" customFormat="1" ht="31.5" customHeight="1" x14ac:dyDescent="0.25">
      <c r="A12" s="78">
        <v>9</v>
      </c>
      <c r="B12" s="55"/>
      <c r="C12" s="39"/>
      <c r="D12" s="39"/>
      <c r="E12" s="104"/>
      <c r="F12" s="100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138"/>
      <c r="R12" s="39"/>
      <c r="S12" s="104"/>
      <c r="T12" s="189"/>
      <c r="U12" s="10"/>
      <c r="V12" s="12"/>
      <c r="W12" s="13"/>
      <c r="X12" s="12"/>
      <c r="Y12" s="12"/>
      <c r="Z12" s="14"/>
      <c r="AA12" s="15"/>
      <c r="AB12" s="11"/>
    </row>
    <row r="13" spans="1:84" s="29" customFormat="1" ht="31.5" customHeight="1" x14ac:dyDescent="0.25">
      <c r="A13" s="78">
        <v>10</v>
      </c>
      <c r="B13" s="55"/>
      <c r="C13" s="39"/>
      <c r="D13" s="39"/>
      <c r="E13" s="104"/>
      <c r="F13" s="100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138"/>
      <c r="R13" s="39"/>
      <c r="S13" s="104"/>
      <c r="T13" s="189"/>
      <c r="U13" s="10"/>
      <c r="V13" s="12"/>
      <c r="W13" s="13"/>
      <c r="X13" s="12"/>
      <c r="Y13" s="12"/>
      <c r="Z13" s="14"/>
      <c r="AA13" s="15"/>
      <c r="AB13" s="11"/>
    </row>
    <row r="14" spans="1:84" s="20" customFormat="1" ht="22.5" customHeight="1" thickBot="1" x14ac:dyDescent="0.35">
      <c r="A14" s="177" t="s">
        <v>24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8"/>
      <c r="S14" s="178"/>
      <c r="T14" s="177"/>
      <c r="U14" s="67"/>
      <c r="V14" s="67"/>
      <c r="W14" s="46"/>
      <c r="X14" s="47"/>
      <c r="Y14" s="47"/>
      <c r="Z14" s="48"/>
      <c r="AA14" s="49"/>
      <c r="AB14" s="50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</row>
    <row r="15" spans="1:84" ht="54.95" customHeight="1" thickBot="1" x14ac:dyDescent="0.3">
      <c r="A15" s="86"/>
      <c r="B15" s="87" t="s">
        <v>22</v>
      </c>
      <c r="C15" s="88" t="s">
        <v>19</v>
      </c>
      <c r="D15" s="88" t="s">
        <v>20</v>
      </c>
      <c r="E15" s="94" t="s">
        <v>21</v>
      </c>
      <c r="F15" s="121" t="s">
        <v>59</v>
      </c>
      <c r="G15" s="123" t="s">
        <v>61</v>
      </c>
      <c r="H15" s="123" t="s">
        <v>155</v>
      </c>
      <c r="I15" s="131" t="s">
        <v>156</v>
      </c>
      <c r="J15" s="121" t="s">
        <v>239</v>
      </c>
      <c r="K15" s="131" t="s">
        <v>240</v>
      </c>
      <c r="L15" s="121" t="s">
        <v>301</v>
      </c>
      <c r="M15" s="123" t="s">
        <v>302</v>
      </c>
      <c r="N15" s="123" t="s">
        <v>303</v>
      </c>
      <c r="O15" s="123" t="s">
        <v>337</v>
      </c>
      <c r="P15" s="123" t="s">
        <v>343</v>
      </c>
      <c r="Q15" s="130" t="s">
        <v>353</v>
      </c>
      <c r="R15" s="137" t="s">
        <v>386</v>
      </c>
      <c r="S15" s="137" t="s">
        <v>392</v>
      </c>
      <c r="T15" s="132" t="s">
        <v>383</v>
      </c>
      <c r="U15" s="30" t="s">
        <v>17</v>
      </c>
      <c r="V15" s="68" t="s">
        <v>18</v>
      </c>
      <c r="W15" s="41"/>
      <c r="X15" s="42"/>
      <c r="Y15" s="42"/>
      <c r="Z15" s="43"/>
      <c r="AA15" s="44"/>
      <c r="AB15" s="45"/>
    </row>
    <row r="16" spans="1:84" s="1" customFormat="1" ht="39" x14ac:dyDescent="0.25">
      <c r="A16" s="85">
        <v>1</v>
      </c>
      <c r="B16" s="80" t="s">
        <v>287</v>
      </c>
      <c r="C16" s="81" t="s">
        <v>288</v>
      </c>
      <c r="D16" s="81"/>
      <c r="E16" s="95" t="s">
        <v>385</v>
      </c>
      <c r="F16" s="136"/>
      <c r="G16" s="128"/>
      <c r="H16" s="82"/>
      <c r="I16" s="128"/>
      <c r="J16" s="82"/>
      <c r="K16" s="128"/>
      <c r="L16" s="128">
        <v>347</v>
      </c>
      <c r="M16" s="128">
        <v>341</v>
      </c>
      <c r="N16" s="128"/>
      <c r="O16" s="128">
        <v>279</v>
      </c>
      <c r="P16" s="128"/>
      <c r="Q16" s="143"/>
      <c r="R16" s="143"/>
      <c r="S16" s="156"/>
      <c r="T16" s="133">
        <f>IF(AND(V16&gt;0,V16&lt;1000),(SUM(F16:S16)-V16)/(U16-1),AVERAGE(F16:S16))</f>
        <v>344</v>
      </c>
      <c r="U16" s="2">
        <f>COUNTA(F16:S16)</f>
        <v>3</v>
      </c>
      <c r="V16" s="2">
        <f>IF(U16&gt;2,MIN(F16:S16),0)</f>
        <v>279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 s="4"/>
    </row>
    <row r="17" spans="1:84" s="1" customFormat="1" ht="26.25" x14ac:dyDescent="0.25">
      <c r="A17" s="79">
        <v>2</v>
      </c>
      <c r="B17" s="59" t="s">
        <v>157</v>
      </c>
      <c r="C17" s="59" t="s">
        <v>158</v>
      </c>
      <c r="D17" s="59"/>
      <c r="E17" s="96" t="s">
        <v>154</v>
      </c>
      <c r="F17" s="89"/>
      <c r="G17" s="36"/>
      <c r="H17" s="36"/>
      <c r="I17" s="39">
        <v>342</v>
      </c>
      <c r="J17" s="39"/>
      <c r="K17" s="39"/>
      <c r="L17" s="39"/>
      <c r="M17" s="39"/>
      <c r="N17" s="39"/>
      <c r="O17" s="39"/>
      <c r="P17" s="39"/>
      <c r="Q17" s="39"/>
      <c r="R17" s="39"/>
      <c r="S17" s="157"/>
      <c r="T17" s="133">
        <f>IF(AND(V17&gt;0,V17&lt;1000),(SUM(F17:S17)-V17)/(U17-1),AVERAGE(F17:S17))</f>
        <v>342</v>
      </c>
      <c r="U17" s="2">
        <f t="shared" ref="U17:U80" si="0">COUNTA(F17:S17)</f>
        <v>1</v>
      </c>
      <c r="V17" s="2">
        <f t="shared" ref="V17:V80" si="1">IF(U17&gt;2,MIN(F17:S17),0)</f>
        <v>0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 s="4"/>
    </row>
    <row r="18" spans="1:84" s="1" customFormat="1" ht="26.25" x14ac:dyDescent="0.25">
      <c r="A18" s="79">
        <v>3</v>
      </c>
      <c r="B18" s="59" t="s">
        <v>159</v>
      </c>
      <c r="C18" s="59" t="s">
        <v>160</v>
      </c>
      <c r="D18" s="59"/>
      <c r="E18" s="96" t="s">
        <v>154</v>
      </c>
      <c r="F18" s="89"/>
      <c r="G18" s="36"/>
      <c r="H18" s="36"/>
      <c r="I18" s="39">
        <v>330</v>
      </c>
      <c r="J18" s="39">
        <v>296</v>
      </c>
      <c r="K18" s="39"/>
      <c r="L18" s="39"/>
      <c r="M18" s="39"/>
      <c r="N18" s="39"/>
      <c r="O18" s="39"/>
      <c r="P18" s="39">
        <v>283</v>
      </c>
      <c r="Q18" s="39"/>
      <c r="R18" s="39"/>
      <c r="S18" s="157"/>
      <c r="T18" s="133">
        <f>IF(AND(V18&gt;0,V18&lt;1000),(SUM(F18:S18)-V18)/(U18-1),AVERAGE(F18:S18))</f>
        <v>313</v>
      </c>
      <c r="U18" s="2">
        <f t="shared" si="0"/>
        <v>3</v>
      </c>
      <c r="V18" s="2">
        <f t="shared" si="1"/>
        <v>283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 s="4"/>
    </row>
    <row r="19" spans="1:84" s="1" customFormat="1" ht="26.25" x14ac:dyDescent="0.25">
      <c r="A19" s="79">
        <v>4</v>
      </c>
      <c r="B19" s="59" t="s">
        <v>161</v>
      </c>
      <c r="C19" s="59" t="s">
        <v>162</v>
      </c>
      <c r="D19" s="59"/>
      <c r="E19" s="96" t="s">
        <v>154</v>
      </c>
      <c r="F19" s="89"/>
      <c r="G19" s="36"/>
      <c r="H19" s="36"/>
      <c r="I19" s="39">
        <v>296</v>
      </c>
      <c r="J19" s="39"/>
      <c r="K19" s="39"/>
      <c r="L19" s="39"/>
      <c r="M19" s="39"/>
      <c r="N19" s="39"/>
      <c r="O19" s="39"/>
      <c r="P19" s="39"/>
      <c r="Q19" s="39"/>
      <c r="R19" s="134"/>
      <c r="S19" s="158"/>
      <c r="T19" s="133">
        <f>IF(AND(V19&gt;0,V19&lt;1000),(SUM(F19:S19)-V19)/(U19-1),AVERAGE(F19:S19))</f>
        <v>296</v>
      </c>
      <c r="U19" s="2">
        <f t="shared" si="0"/>
        <v>1</v>
      </c>
      <c r="V19" s="2">
        <f t="shared" si="1"/>
        <v>0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 s="4"/>
    </row>
    <row r="20" spans="1:84" s="1" customFormat="1" ht="26.25" x14ac:dyDescent="0.25">
      <c r="A20" s="79">
        <v>5</v>
      </c>
      <c r="B20" s="59" t="s">
        <v>163</v>
      </c>
      <c r="C20" s="59" t="s">
        <v>164</v>
      </c>
      <c r="D20" s="59"/>
      <c r="E20" s="96" t="s">
        <v>154</v>
      </c>
      <c r="F20" s="89"/>
      <c r="G20" s="36"/>
      <c r="H20" s="36"/>
      <c r="I20" s="39">
        <v>291</v>
      </c>
      <c r="J20" s="39"/>
      <c r="K20" s="39"/>
      <c r="L20" s="39"/>
      <c r="M20" s="39"/>
      <c r="N20" s="39"/>
      <c r="O20" s="39"/>
      <c r="P20" s="39"/>
      <c r="Q20" s="39"/>
      <c r="R20" s="39"/>
      <c r="S20" s="157"/>
      <c r="T20" s="133">
        <f>IF(AND(V20&gt;0,V20&lt;1000),(SUM(F20:S20)-V20)/(U20-1),AVERAGE(F20:S20))</f>
        <v>291</v>
      </c>
      <c r="U20" s="2">
        <f t="shared" si="0"/>
        <v>1</v>
      </c>
      <c r="V20" s="2">
        <f t="shared" si="1"/>
        <v>0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 s="4"/>
    </row>
    <row r="21" spans="1:84" s="1" customFormat="1" ht="26.25" x14ac:dyDescent="0.25">
      <c r="A21" s="79">
        <v>6</v>
      </c>
      <c r="B21" s="59" t="s">
        <v>169</v>
      </c>
      <c r="C21" s="59" t="s">
        <v>170</v>
      </c>
      <c r="D21" s="59"/>
      <c r="E21" s="96" t="s">
        <v>154</v>
      </c>
      <c r="F21" s="89"/>
      <c r="G21" s="57"/>
      <c r="H21" s="57"/>
      <c r="I21" s="39">
        <v>285</v>
      </c>
      <c r="J21" s="39"/>
      <c r="K21" s="39"/>
      <c r="L21" s="39"/>
      <c r="M21" s="39"/>
      <c r="N21" s="39"/>
      <c r="O21" s="39"/>
      <c r="P21" s="39"/>
      <c r="Q21" s="39"/>
      <c r="R21" s="126"/>
      <c r="S21" s="159"/>
      <c r="T21" s="133">
        <f>IF(AND(V21&gt;0,V21&lt;1000),(SUM(F21:S21)-V21)/(U21-1),AVERAGE(F21:S21))</f>
        <v>285</v>
      </c>
      <c r="U21" s="2">
        <f t="shared" si="0"/>
        <v>1</v>
      </c>
      <c r="V21" s="2">
        <f t="shared" si="1"/>
        <v>0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 s="4"/>
    </row>
    <row r="22" spans="1:84" s="1" customFormat="1" ht="26.25" x14ac:dyDescent="0.25">
      <c r="A22" s="79">
        <v>7</v>
      </c>
      <c r="B22" s="59" t="s">
        <v>167</v>
      </c>
      <c r="C22" s="59" t="s">
        <v>168</v>
      </c>
      <c r="D22" s="59"/>
      <c r="E22" s="96" t="s">
        <v>154</v>
      </c>
      <c r="F22" s="89"/>
      <c r="G22" s="36"/>
      <c r="H22" s="36"/>
      <c r="I22" s="39">
        <v>286</v>
      </c>
      <c r="J22" s="39">
        <v>263</v>
      </c>
      <c r="K22" s="39"/>
      <c r="L22" s="39"/>
      <c r="M22" s="39"/>
      <c r="N22" s="39"/>
      <c r="O22" s="39"/>
      <c r="P22" s="39"/>
      <c r="Q22" s="39"/>
      <c r="R22" s="61"/>
      <c r="S22" s="160"/>
      <c r="T22" s="133">
        <f>IF(AND(V22&gt;0,V22&lt;1000),(SUM(F22:S22)-V22)/(U22-1),AVERAGE(F22:S22))</f>
        <v>274.5</v>
      </c>
      <c r="U22" s="2">
        <f t="shared" si="0"/>
        <v>2</v>
      </c>
      <c r="V22" s="2">
        <f t="shared" si="1"/>
        <v>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 s="4"/>
    </row>
    <row r="23" spans="1:84" s="1" customFormat="1" ht="26.25" x14ac:dyDescent="0.25">
      <c r="A23" s="79">
        <v>8</v>
      </c>
      <c r="B23" s="69" t="s">
        <v>304</v>
      </c>
      <c r="C23" s="59" t="s">
        <v>319</v>
      </c>
      <c r="D23" s="59"/>
      <c r="E23" s="96" t="s">
        <v>320</v>
      </c>
      <c r="F23" s="92"/>
      <c r="G23" s="39"/>
      <c r="H23" s="36"/>
      <c r="I23" s="36"/>
      <c r="J23" s="39"/>
      <c r="K23" s="39"/>
      <c r="L23" s="127"/>
      <c r="M23" s="127"/>
      <c r="N23" s="36">
        <v>264</v>
      </c>
      <c r="O23" s="36"/>
      <c r="P23" s="36">
        <v>285</v>
      </c>
      <c r="Q23" s="36"/>
      <c r="R23" s="39"/>
      <c r="S23" s="157"/>
      <c r="T23" s="133">
        <f>IF(AND(V23&gt;0,V23&lt;1000),(SUM(F23:S23)-V23)/(U23-1),AVERAGE(F23:S23))</f>
        <v>274.5</v>
      </c>
      <c r="U23" s="2">
        <f t="shared" si="0"/>
        <v>2</v>
      </c>
      <c r="V23" s="2">
        <f t="shared" si="1"/>
        <v>0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 s="4"/>
    </row>
    <row r="24" spans="1:84" s="1" customFormat="1" ht="26.25" x14ac:dyDescent="0.25">
      <c r="A24" s="79">
        <v>9</v>
      </c>
      <c r="B24" s="59" t="s">
        <v>29</v>
      </c>
      <c r="C24" s="59" t="s">
        <v>2</v>
      </c>
      <c r="D24" s="59" t="s">
        <v>1</v>
      </c>
      <c r="E24" s="98" t="s">
        <v>3</v>
      </c>
      <c r="F24" s="92">
        <v>169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39">
        <v>349</v>
      </c>
      <c r="S24" s="157"/>
      <c r="T24" s="133">
        <f>IF(AND(V24&gt;0,V24&lt;1000),(SUM(F24:S24)-V24)/(U24-1),AVERAGE(F24:S24))</f>
        <v>259</v>
      </c>
      <c r="U24" s="2">
        <f t="shared" si="0"/>
        <v>2</v>
      </c>
      <c r="V24" s="2">
        <f t="shared" si="1"/>
        <v>0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 s="4"/>
    </row>
    <row r="25" spans="1:84" s="1" customFormat="1" ht="26.25" x14ac:dyDescent="0.25">
      <c r="A25" s="79">
        <v>10</v>
      </c>
      <c r="B25" s="59" t="s">
        <v>138</v>
      </c>
      <c r="C25" s="59" t="s">
        <v>139</v>
      </c>
      <c r="D25" s="59" t="s">
        <v>134</v>
      </c>
      <c r="E25" s="96" t="s">
        <v>208</v>
      </c>
      <c r="F25" s="92"/>
      <c r="G25" s="39"/>
      <c r="H25" s="39">
        <v>268</v>
      </c>
      <c r="I25" s="39"/>
      <c r="J25" s="39"/>
      <c r="K25" s="39"/>
      <c r="L25" s="39"/>
      <c r="M25" s="39"/>
      <c r="N25" s="39"/>
      <c r="O25" s="39"/>
      <c r="P25" s="39"/>
      <c r="Q25" s="39">
        <v>244</v>
      </c>
      <c r="R25" s="39"/>
      <c r="S25" s="157"/>
      <c r="T25" s="133">
        <f>IF(AND(V25&gt;0,V25&lt;1000),(SUM(F25:S25)-V25)/(U25-1),AVERAGE(F25:S25))</f>
        <v>256</v>
      </c>
      <c r="U25" s="2">
        <f t="shared" si="0"/>
        <v>2</v>
      </c>
      <c r="V25" s="2">
        <f t="shared" si="1"/>
        <v>0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 s="4"/>
    </row>
    <row r="26" spans="1:84" s="1" customFormat="1" ht="39" x14ac:dyDescent="0.25">
      <c r="A26" s="79">
        <v>11</v>
      </c>
      <c r="B26" s="69" t="s">
        <v>354</v>
      </c>
      <c r="C26" s="59" t="s">
        <v>70</v>
      </c>
      <c r="D26" s="59"/>
      <c r="E26" s="96" t="s">
        <v>62</v>
      </c>
      <c r="F26" s="89"/>
      <c r="G26" s="36">
        <v>187</v>
      </c>
      <c r="H26" s="36"/>
      <c r="I26" s="36"/>
      <c r="J26" s="39">
        <v>176</v>
      </c>
      <c r="K26" s="39">
        <v>289</v>
      </c>
      <c r="L26" s="36"/>
      <c r="M26" s="36"/>
      <c r="N26" s="36"/>
      <c r="O26" s="36"/>
      <c r="P26" s="36"/>
      <c r="Q26" s="36">
        <v>276</v>
      </c>
      <c r="R26" s="39"/>
      <c r="S26" s="157"/>
      <c r="T26" s="133">
        <f>IF(AND(V26&gt;0,V26&lt;1000),(SUM(F26:S26)-V26)/(U26-1),AVERAGE(F26:S26))</f>
        <v>250.66666666666666</v>
      </c>
      <c r="U26" s="2">
        <f t="shared" si="0"/>
        <v>4</v>
      </c>
      <c r="V26" s="2">
        <f t="shared" si="1"/>
        <v>176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 s="4"/>
    </row>
    <row r="27" spans="1:84" s="1" customFormat="1" ht="39" x14ac:dyDescent="0.25">
      <c r="A27" s="79">
        <v>12</v>
      </c>
      <c r="B27" s="69" t="s">
        <v>243</v>
      </c>
      <c r="C27" s="69" t="s">
        <v>259</v>
      </c>
      <c r="D27" s="69" t="s">
        <v>260</v>
      </c>
      <c r="E27" s="96" t="s">
        <v>283</v>
      </c>
      <c r="F27" s="91"/>
      <c r="G27" s="36"/>
      <c r="H27" s="36"/>
      <c r="I27" s="36"/>
      <c r="J27" s="36"/>
      <c r="K27" s="36">
        <v>184</v>
      </c>
      <c r="L27" s="36"/>
      <c r="M27" s="36"/>
      <c r="N27" s="36"/>
      <c r="O27" s="36">
        <v>230</v>
      </c>
      <c r="P27" s="36">
        <v>191</v>
      </c>
      <c r="Q27" s="36"/>
      <c r="R27" s="61"/>
      <c r="S27" s="162">
        <v>327</v>
      </c>
      <c r="T27" s="133">
        <f>IF(AND(V27&gt;0,V27&lt;1000),(SUM(F27:S27)-V27)/(U27-1),AVERAGE(F27:S27))</f>
        <v>249.33333333333334</v>
      </c>
      <c r="U27" s="2">
        <f t="shared" si="0"/>
        <v>4</v>
      </c>
      <c r="V27" s="2">
        <f t="shared" si="1"/>
        <v>184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 s="4"/>
    </row>
    <row r="28" spans="1:84" s="1" customFormat="1" ht="26.25" x14ac:dyDescent="0.25">
      <c r="A28" s="79">
        <v>13</v>
      </c>
      <c r="B28" s="59" t="s">
        <v>173</v>
      </c>
      <c r="C28" s="59" t="s">
        <v>174</v>
      </c>
      <c r="D28" s="59"/>
      <c r="E28" s="96" t="s">
        <v>154</v>
      </c>
      <c r="F28" s="89"/>
      <c r="G28" s="36"/>
      <c r="H28" s="36"/>
      <c r="I28" s="39">
        <v>272</v>
      </c>
      <c r="J28" s="39"/>
      <c r="K28" s="39"/>
      <c r="L28" s="39"/>
      <c r="M28" s="39"/>
      <c r="N28" s="39"/>
      <c r="O28" s="39"/>
      <c r="P28" s="39">
        <v>220</v>
      </c>
      <c r="Q28" s="39"/>
      <c r="R28" s="39"/>
      <c r="S28" s="157"/>
      <c r="T28" s="133">
        <f>IF(AND(V28&gt;0,V28&lt;1000),(SUM(F28:S28)-V28)/(U28-1),AVERAGE(F28:S28))</f>
        <v>246</v>
      </c>
      <c r="U28" s="2">
        <f t="shared" si="0"/>
        <v>2</v>
      </c>
      <c r="V28" s="2">
        <f t="shared" si="1"/>
        <v>0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 s="4"/>
    </row>
    <row r="29" spans="1:84" s="7" customFormat="1" ht="26.25" x14ac:dyDescent="0.25">
      <c r="A29" s="79">
        <v>14</v>
      </c>
      <c r="B29" s="59" t="s">
        <v>175</v>
      </c>
      <c r="C29" s="59" t="s">
        <v>176</v>
      </c>
      <c r="D29" s="59"/>
      <c r="E29" s="96" t="s">
        <v>154</v>
      </c>
      <c r="F29" s="89"/>
      <c r="G29" s="36"/>
      <c r="H29" s="36"/>
      <c r="I29" s="39">
        <v>267</v>
      </c>
      <c r="J29" s="39">
        <v>225</v>
      </c>
      <c r="K29" s="39"/>
      <c r="L29" s="39"/>
      <c r="M29" s="39"/>
      <c r="N29" s="39"/>
      <c r="O29" s="39"/>
      <c r="P29" s="39"/>
      <c r="Q29" s="39"/>
      <c r="R29" s="39"/>
      <c r="S29" s="157"/>
      <c r="T29" s="133">
        <f>IF(AND(V29&gt;0,V29&lt;1000),(SUM(F29:S29)-V29)/(U29-1),AVERAGE(F29:S29))</f>
        <v>246</v>
      </c>
      <c r="U29" s="2">
        <f t="shared" si="0"/>
        <v>2</v>
      </c>
      <c r="V29" s="2">
        <f t="shared" si="1"/>
        <v>0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 s="6"/>
    </row>
    <row r="30" spans="1:84" s="16" customFormat="1" ht="27" thickBot="1" x14ac:dyDescent="0.3">
      <c r="A30" s="79">
        <v>15</v>
      </c>
      <c r="B30" s="59" t="s">
        <v>177</v>
      </c>
      <c r="C30" s="59" t="s">
        <v>178</v>
      </c>
      <c r="D30" s="59"/>
      <c r="E30" s="96" t="s">
        <v>154</v>
      </c>
      <c r="F30" s="89"/>
      <c r="G30" s="36"/>
      <c r="H30" s="36"/>
      <c r="I30" s="39">
        <v>243</v>
      </c>
      <c r="J30" s="39"/>
      <c r="K30" s="39"/>
      <c r="L30" s="39"/>
      <c r="M30" s="39"/>
      <c r="N30" s="39"/>
      <c r="O30" s="39"/>
      <c r="P30" s="39"/>
      <c r="Q30" s="39"/>
      <c r="R30" s="39"/>
      <c r="S30" s="157"/>
      <c r="T30" s="133">
        <f>IF(AND(V30&gt;0,V30&lt;1000),(SUM(F30:S30)-V30)/(U30-1),AVERAGE(F30:S30))</f>
        <v>243</v>
      </c>
      <c r="U30" s="2">
        <f t="shared" si="0"/>
        <v>1</v>
      </c>
      <c r="V30" s="2">
        <f t="shared" si="1"/>
        <v>0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 s="17"/>
    </row>
    <row r="31" spans="1:84" s="7" customFormat="1" ht="26.25" x14ac:dyDescent="0.25">
      <c r="A31" s="79">
        <v>16</v>
      </c>
      <c r="B31" s="59" t="s">
        <v>181</v>
      </c>
      <c r="C31" s="59" t="s">
        <v>182</v>
      </c>
      <c r="D31" s="59"/>
      <c r="E31" s="96" t="s">
        <v>154</v>
      </c>
      <c r="F31" s="89"/>
      <c r="G31" s="36"/>
      <c r="H31" s="36"/>
      <c r="I31" s="39">
        <v>241</v>
      </c>
      <c r="J31" s="39"/>
      <c r="K31" s="39"/>
      <c r="L31" s="39"/>
      <c r="M31" s="39"/>
      <c r="N31" s="39"/>
      <c r="O31" s="39"/>
      <c r="P31" s="39"/>
      <c r="Q31" s="39"/>
      <c r="R31" s="134"/>
      <c r="S31" s="158"/>
      <c r="T31" s="133">
        <f>IF(AND(V31&gt;0,V31&lt;1000),(SUM(F31:S31)-V31)/(U31-1),AVERAGE(F31:S31))</f>
        <v>241</v>
      </c>
      <c r="U31" s="2">
        <f t="shared" si="0"/>
        <v>1</v>
      </c>
      <c r="V31" s="2">
        <f t="shared" si="1"/>
        <v>0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 s="6"/>
    </row>
    <row r="32" spans="1:84" s="1" customFormat="1" ht="39" x14ac:dyDescent="0.25">
      <c r="A32" s="79">
        <v>17</v>
      </c>
      <c r="B32" s="69" t="s">
        <v>67</v>
      </c>
      <c r="C32" s="59" t="s">
        <v>68</v>
      </c>
      <c r="D32" s="59" t="s">
        <v>69</v>
      </c>
      <c r="E32" s="96" t="s">
        <v>62</v>
      </c>
      <c r="F32" s="89"/>
      <c r="G32" s="36">
        <v>197</v>
      </c>
      <c r="H32" s="39">
        <v>210</v>
      </c>
      <c r="I32" s="36"/>
      <c r="J32" s="39">
        <v>273</v>
      </c>
      <c r="K32" s="39"/>
      <c r="L32" s="36"/>
      <c r="M32" s="36"/>
      <c r="N32" s="36"/>
      <c r="O32" s="36"/>
      <c r="P32" s="36">
        <v>229</v>
      </c>
      <c r="Q32" s="36"/>
      <c r="R32" s="126"/>
      <c r="S32" s="159">
        <v>245</v>
      </c>
      <c r="T32" s="133">
        <f>IF(AND(V32&gt;0,V32&lt;1000),(SUM(F32:S32)-V32)/(U32-1),AVERAGE(F32:S32))</f>
        <v>239.25</v>
      </c>
      <c r="U32" s="2">
        <f t="shared" si="0"/>
        <v>5</v>
      </c>
      <c r="V32" s="2">
        <f t="shared" si="1"/>
        <v>197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 s="4"/>
    </row>
    <row r="33" spans="1:84" s="1" customFormat="1" ht="39" x14ac:dyDescent="0.25">
      <c r="A33" s="79">
        <v>18</v>
      </c>
      <c r="B33" s="59" t="s">
        <v>165</v>
      </c>
      <c r="C33" s="59" t="s">
        <v>166</v>
      </c>
      <c r="D33" s="59"/>
      <c r="E33" s="96" t="s">
        <v>154</v>
      </c>
      <c r="F33" s="89"/>
      <c r="G33" s="36"/>
      <c r="H33" s="36"/>
      <c r="I33" s="39">
        <v>288</v>
      </c>
      <c r="J33" s="39"/>
      <c r="K33" s="39">
        <v>189</v>
      </c>
      <c r="L33" s="57"/>
      <c r="M33" s="57"/>
      <c r="N33" s="57"/>
      <c r="O33" s="57"/>
      <c r="P33" s="39"/>
      <c r="Q33" s="39"/>
      <c r="R33" s="39"/>
      <c r="S33" s="157"/>
      <c r="T33" s="133">
        <f>IF(AND(V33&gt;0,V33&lt;1000),(SUM(F33:S33)-V33)/(U33-1),AVERAGE(F33:S33))</f>
        <v>238.5</v>
      </c>
      <c r="U33" s="2">
        <f t="shared" si="0"/>
        <v>2</v>
      </c>
      <c r="V33" s="2">
        <f t="shared" si="1"/>
        <v>0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 s="4"/>
    </row>
    <row r="34" spans="1:84" s="1" customFormat="1" ht="26.25" x14ac:dyDescent="0.25">
      <c r="A34" s="79">
        <v>19</v>
      </c>
      <c r="B34" s="59" t="s">
        <v>171</v>
      </c>
      <c r="C34" s="59" t="s">
        <v>172</v>
      </c>
      <c r="D34" s="59"/>
      <c r="E34" s="96" t="s">
        <v>154</v>
      </c>
      <c r="F34" s="89"/>
      <c r="G34" s="36"/>
      <c r="H34" s="36"/>
      <c r="I34" s="39">
        <v>275</v>
      </c>
      <c r="J34" s="39"/>
      <c r="K34" s="39"/>
      <c r="L34" s="39"/>
      <c r="M34" s="39"/>
      <c r="N34" s="39"/>
      <c r="O34" s="39"/>
      <c r="P34" s="39">
        <v>196</v>
      </c>
      <c r="Q34" s="39"/>
      <c r="R34" s="61"/>
      <c r="S34" s="160"/>
      <c r="T34" s="133">
        <f>IF(AND(V34&gt;0,V34&lt;1000),(SUM(F34:S34)-V34)/(U34-1),AVERAGE(F34:S34))</f>
        <v>235.5</v>
      </c>
      <c r="U34" s="2">
        <f t="shared" si="0"/>
        <v>2</v>
      </c>
      <c r="V34" s="2">
        <f t="shared" si="1"/>
        <v>0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 s="4"/>
    </row>
    <row r="35" spans="1:84" s="35" customFormat="1" ht="27" thickBot="1" x14ac:dyDescent="0.3">
      <c r="A35" s="83">
        <v>20</v>
      </c>
      <c r="B35" s="84" t="s">
        <v>141</v>
      </c>
      <c r="C35" s="84" t="s">
        <v>142</v>
      </c>
      <c r="D35" s="84" t="s">
        <v>134</v>
      </c>
      <c r="E35" s="97"/>
      <c r="F35" s="182"/>
      <c r="G35" s="129"/>
      <c r="H35" s="129">
        <v>230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61"/>
      <c r="T35" s="185">
        <f>IF(AND(V35&gt;0,V35&lt;1000),(SUM(F35:S35)-V35)/(U35-1),AVERAGE(F35:S35))</f>
        <v>230</v>
      </c>
      <c r="U35" s="2">
        <f t="shared" si="0"/>
        <v>1</v>
      </c>
      <c r="V35" s="2">
        <f t="shared" si="1"/>
        <v>0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4" ht="26.25" x14ac:dyDescent="0.25">
      <c r="A36" s="19">
        <v>21</v>
      </c>
      <c r="B36" s="81" t="s">
        <v>179</v>
      </c>
      <c r="C36" s="81" t="s">
        <v>180</v>
      </c>
      <c r="D36" s="81"/>
      <c r="E36" s="95" t="s">
        <v>154</v>
      </c>
      <c r="F36" s="136"/>
      <c r="G36" s="183"/>
      <c r="H36" s="183"/>
      <c r="I36" s="128">
        <v>241</v>
      </c>
      <c r="J36" s="128"/>
      <c r="K36" s="128"/>
      <c r="L36" s="128"/>
      <c r="M36" s="128"/>
      <c r="N36" s="128"/>
      <c r="O36" s="128"/>
      <c r="P36" s="128">
        <v>213</v>
      </c>
      <c r="Q36" s="128"/>
      <c r="R36" s="143"/>
      <c r="S36" s="156"/>
      <c r="T36" s="186">
        <f>IF(AND(V36&gt;0,V36&lt;1000),(SUM(F36:S36)-V36)/(U36-1),AVERAGE(F36:S36))</f>
        <v>227</v>
      </c>
      <c r="U36" s="187">
        <f t="shared" si="0"/>
        <v>2</v>
      </c>
      <c r="V36" s="188">
        <f t="shared" si="1"/>
        <v>0</v>
      </c>
    </row>
    <row r="37" spans="1:84" s="2" customFormat="1" ht="26.25" x14ac:dyDescent="0.25">
      <c r="A37" s="19">
        <v>22</v>
      </c>
      <c r="B37" s="69" t="s">
        <v>355</v>
      </c>
      <c r="C37" s="59" t="s">
        <v>356</v>
      </c>
      <c r="D37" s="59" t="s">
        <v>357</v>
      </c>
      <c r="E37" s="96" t="s">
        <v>235</v>
      </c>
      <c r="F37" s="91"/>
      <c r="G37" s="36"/>
      <c r="H37" s="36"/>
      <c r="I37" s="36"/>
      <c r="J37" s="36"/>
      <c r="K37" s="36"/>
      <c r="L37" s="36"/>
      <c r="M37" s="36"/>
      <c r="N37" s="36"/>
      <c r="O37" s="36"/>
      <c r="P37" s="39"/>
      <c r="Q37" s="39">
        <v>222</v>
      </c>
      <c r="R37" s="39"/>
      <c r="S37" s="157"/>
      <c r="T37" s="133">
        <f>IF(AND(V37&gt;0,V37&lt;1000),(SUM(F37:S37)-V37)/(U37-1),AVERAGE(F37:S37))</f>
        <v>222</v>
      </c>
      <c r="U37" s="2">
        <f t="shared" si="0"/>
        <v>1</v>
      </c>
      <c r="V37" s="2">
        <f t="shared" si="1"/>
        <v>0</v>
      </c>
    </row>
    <row r="38" spans="1:84" s="2" customFormat="1" x14ac:dyDescent="0.25">
      <c r="A38" s="19">
        <v>23</v>
      </c>
      <c r="B38" s="69" t="s">
        <v>215</v>
      </c>
      <c r="C38" s="69" t="s">
        <v>216</v>
      </c>
      <c r="D38" s="69" t="s">
        <v>217</v>
      </c>
      <c r="E38" s="96" t="s">
        <v>218</v>
      </c>
      <c r="F38" s="91"/>
      <c r="G38" s="36"/>
      <c r="H38" s="36"/>
      <c r="I38" s="36"/>
      <c r="J38" s="36">
        <v>235</v>
      </c>
      <c r="K38" s="57"/>
      <c r="L38" s="57"/>
      <c r="M38" s="36">
        <v>200</v>
      </c>
      <c r="N38" s="36"/>
      <c r="O38" s="36"/>
      <c r="P38" s="36"/>
      <c r="Q38" s="36"/>
      <c r="R38" s="39"/>
      <c r="S38" s="157"/>
      <c r="T38" s="133">
        <f>IF(AND(V38&gt;0,V38&lt;1000),(SUM(F38:S38)-V38)/(U38-1),AVERAGE(F38:S38))</f>
        <v>217.5</v>
      </c>
      <c r="U38" s="2">
        <f t="shared" si="0"/>
        <v>2</v>
      </c>
      <c r="V38" s="2">
        <f t="shared" si="1"/>
        <v>0</v>
      </c>
    </row>
    <row r="39" spans="1:84" s="2" customFormat="1" ht="26.25" x14ac:dyDescent="0.25">
      <c r="A39" s="19">
        <v>24</v>
      </c>
      <c r="B39" s="69" t="s">
        <v>358</v>
      </c>
      <c r="C39" s="59" t="s">
        <v>359</v>
      </c>
      <c r="D39" s="70"/>
      <c r="E39" s="96" t="s">
        <v>154</v>
      </c>
      <c r="F39" s="90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>
        <v>216</v>
      </c>
      <c r="R39" s="39"/>
      <c r="S39" s="157"/>
      <c r="T39" s="133">
        <f>IF(AND(V39&gt;0,V39&lt;1000),(SUM(F39:S39)-V39)/(U39-1),AVERAGE(F39:S39))</f>
        <v>216</v>
      </c>
      <c r="U39" s="2">
        <f t="shared" si="0"/>
        <v>1</v>
      </c>
      <c r="V39" s="2">
        <f t="shared" si="1"/>
        <v>0</v>
      </c>
    </row>
    <row r="40" spans="1:84" s="2" customFormat="1" ht="26.25" x14ac:dyDescent="0.25">
      <c r="A40" s="19">
        <v>25</v>
      </c>
      <c r="B40" s="59" t="s">
        <v>143</v>
      </c>
      <c r="C40" s="59" t="s">
        <v>144</v>
      </c>
      <c r="D40" s="59" t="s">
        <v>134</v>
      </c>
      <c r="E40" s="96" t="s">
        <v>208</v>
      </c>
      <c r="F40" s="92"/>
      <c r="G40" s="39"/>
      <c r="H40" s="39">
        <v>215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157"/>
      <c r="T40" s="133">
        <f>IF(AND(V40&gt;0,V40&lt;1000),(SUM(F40:S40)-V40)/(U40-1),AVERAGE(F40:S40))</f>
        <v>215</v>
      </c>
      <c r="U40" s="2">
        <f t="shared" si="0"/>
        <v>1</v>
      </c>
      <c r="V40" s="2">
        <f t="shared" si="1"/>
        <v>0</v>
      </c>
    </row>
    <row r="41" spans="1:84" s="2" customFormat="1" ht="39" x14ac:dyDescent="0.25">
      <c r="A41" s="19">
        <v>26</v>
      </c>
      <c r="B41" s="59" t="s">
        <v>148</v>
      </c>
      <c r="C41" s="59" t="s">
        <v>149</v>
      </c>
      <c r="D41" s="59" t="s">
        <v>134</v>
      </c>
      <c r="E41" s="96" t="s">
        <v>140</v>
      </c>
      <c r="F41" s="92"/>
      <c r="G41" s="39"/>
      <c r="H41" s="39">
        <v>156</v>
      </c>
      <c r="I41" s="39"/>
      <c r="J41" s="39"/>
      <c r="K41" s="39"/>
      <c r="L41" s="39"/>
      <c r="M41" s="39"/>
      <c r="N41" s="39"/>
      <c r="O41" s="39"/>
      <c r="P41" s="39"/>
      <c r="Q41" s="36">
        <v>271</v>
      </c>
      <c r="R41" s="134"/>
      <c r="S41" s="158"/>
      <c r="T41" s="133">
        <f>IF(AND(V41&gt;0,V41&lt;1000),(SUM(F41:S41)-V41)/(U41-1),AVERAGE(F41:S41))</f>
        <v>213.5</v>
      </c>
      <c r="U41" s="2">
        <f t="shared" si="0"/>
        <v>2</v>
      </c>
      <c r="V41" s="2">
        <f t="shared" si="1"/>
        <v>0</v>
      </c>
    </row>
    <row r="42" spans="1:84" s="2" customFormat="1" ht="26.25" x14ac:dyDescent="0.25">
      <c r="A42" s="19">
        <v>27</v>
      </c>
      <c r="B42" s="69" t="s">
        <v>311</v>
      </c>
      <c r="C42" s="59" t="s">
        <v>328</v>
      </c>
      <c r="D42" s="59"/>
      <c r="E42" s="96" t="s">
        <v>318</v>
      </c>
      <c r="F42" s="92"/>
      <c r="G42" s="39"/>
      <c r="H42" s="36"/>
      <c r="I42" s="36"/>
      <c r="J42" s="36"/>
      <c r="K42" s="36"/>
      <c r="L42" s="36"/>
      <c r="M42" s="72"/>
      <c r="N42" s="39">
        <v>110</v>
      </c>
      <c r="O42" s="39"/>
      <c r="P42" s="39">
        <v>316</v>
      </c>
      <c r="Q42" s="39"/>
      <c r="R42" s="39"/>
      <c r="S42" s="157"/>
      <c r="T42" s="133">
        <f>IF(AND(V42&gt;0,V42&lt;1000),(SUM(F42:S42)-V42)/(U42-1),AVERAGE(F42:S42))</f>
        <v>213</v>
      </c>
      <c r="U42" s="2">
        <f t="shared" si="0"/>
        <v>2</v>
      </c>
      <c r="V42" s="2">
        <f t="shared" si="1"/>
        <v>0</v>
      </c>
    </row>
    <row r="43" spans="1:84" s="2" customFormat="1" ht="39" x14ac:dyDescent="0.25">
      <c r="A43" s="19">
        <v>28</v>
      </c>
      <c r="B43" s="59" t="s">
        <v>145</v>
      </c>
      <c r="C43" s="59" t="s">
        <v>146</v>
      </c>
      <c r="D43" s="59" t="s">
        <v>134</v>
      </c>
      <c r="E43" s="96" t="s">
        <v>147</v>
      </c>
      <c r="F43" s="92"/>
      <c r="G43" s="39"/>
      <c r="H43" s="39">
        <v>210</v>
      </c>
      <c r="I43" s="39"/>
      <c r="J43" s="39"/>
      <c r="K43" s="39"/>
      <c r="L43" s="39"/>
      <c r="M43" s="39"/>
      <c r="N43" s="39"/>
      <c r="O43" s="39"/>
      <c r="P43" s="36"/>
      <c r="Q43" s="36"/>
      <c r="R43" s="39"/>
      <c r="S43" s="104"/>
      <c r="T43" s="133">
        <f>IF(AND(V43&gt;0,V43&lt;1000),(SUM(F43:S43)-V43)/(U43-1),AVERAGE(F43:S43))</f>
        <v>210</v>
      </c>
      <c r="U43" s="2">
        <f t="shared" si="0"/>
        <v>1</v>
      </c>
      <c r="V43" s="2">
        <f t="shared" si="1"/>
        <v>0</v>
      </c>
    </row>
    <row r="44" spans="1:84" s="2" customFormat="1" x14ac:dyDescent="0.25">
      <c r="A44" s="19">
        <v>29</v>
      </c>
      <c r="B44" s="69" t="s">
        <v>344</v>
      </c>
      <c r="C44" s="69" t="s">
        <v>345</v>
      </c>
      <c r="D44" s="69" t="s">
        <v>346</v>
      </c>
      <c r="E44" s="96" t="s">
        <v>347</v>
      </c>
      <c r="F44" s="90"/>
      <c r="G44" s="36"/>
      <c r="H44" s="36"/>
      <c r="I44" s="36"/>
      <c r="J44" s="36"/>
      <c r="K44" s="36"/>
      <c r="L44" s="36"/>
      <c r="M44" s="36"/>
      <c r="N44" s="36"/>
      <c r="O44" s="36"/>
      <c r="P44" s="36">
        <v>160</v>
      </c>
      <c r="Q44" s="36"/>
      <c r="R44" s="39">
        <v>248</v>
      </c>
      <c r="S44" s="157"/>
      <c r="T44" s="133">
        <f>IF(AND(V44&gt;0,V44&lt;1000),(SUM(F44:S44)-V44)/(U44-1),AVERAGE(F44:S44))</f>
        <v>204</v>
      </c>
      <c r="U44" s="2">
        <f t="shared" si="0"/>
        <v>2</v>
      </c>
      <c r="V44" s="2">
        <f t="shared" si="1"/>
        <v>0</v>
      </c>
    </row>
    <row r="45" spans="1:84" s="2" customFormat="1" ht="26.25" x14ac:dyDescent="0.25">
      <c r="A45" s="19">
        <v>30</v>
      </c>
      <c r="B45" s="59" t="s">
        <v>185</v>
      </c>
      <c r="C45" s="59" t="s">
        <v>186</v>
      </c>
      <c r="D45" s="59"/>
      <c r="E45" s="96" t="s">
        <v>154</v>
      </c>
      <c r="F45" s="89"/>
      <c r="G45" s="36"/>
      <c r="H45" s="36"/>
      <c r="I45" s="39">
        <v>199</v>
      </c>
      <c r="J45" s="39"/>
      <c r="K45" s="39"/>
      <c r="L45" s="39"/>
      <c r="M45" s="39"/>
      <c r="N45" s="39"/>
      <c r="O45" s="39"/>
      <c r="P45" s="39"/>
      <c r="Q45" s="39"/>
      <c r="R45" s="39"/>
      <c r="S45" s="157"/>
      <c r="T45" s="133">
        <f>IF(AND(V45&gt;0,V45&lt;1000),(SUM(F45:S45)-V45)/(U45-1),AVERAGE(F45:S45))</f>
        <v>199</v>
      </c>
      <c r="U45" s="2">
        <f t="shared" si="0"/>
        <v>1</v>
      </c>
      <c r="V45" s="2">
        <f t="shared" si="1"/>
        <v>0</v>
      </c>
    </row>
    <row r="46" spans="1:84" s="2" customFormat="1" x14ac:dyDescent="0.25">
      <c r="A46" s="19">
        <v>31</v>
      </c>
      <c r="B46" s="148" t="s">
        <v>387</v>
      </c>
      <c r="C46" s="147"/>
      <c r="D46" s="147"/>
      <c r="E46" s="96" t="s">
        <v>347</v>
      </c>
      <c r="F46" s="91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>
        <v>199</v>
      </c>
      <c r="S46" s="162"/>
      <c r="T46" s="133">
        <f>IF(AND(V46&gt;0,V46&lt;1000),(SUM(F46:S46)-V46)/(U46-1),AVERAGE(F46:S46))</f>
        <v>199</v>
      </c>
      <c r="U46" s="2">
        <f t="shared" si="0"/>
        <v>1</v>
      </c>
      <c r="V46" s="2">
        <f t="shared" si="1"/>
        <v>0</v>
      </c>
    </row>
    <row r="47" spans="1:84" s="2" customFormat="1" ht="39" x14ac:dyDescent="0.25">
      <c r="A47" s="19">
        <v>32</v>
      </c>
      <c r="B47" s="69" t="s">
        <v>71</v>
      </c>
      <c r="C47" s="59" t="s">
        <v>72</v>
      </c>
      <c r="D47" s="59"/>
      <c r="E47" s="96" t="s">
        <v>62</v>
      </c>
      <c r="F47" s="89"/>
      <c r="G47" s="36">
        <v>187</v>
      </c>
      <c r="H47" s="36"/>
      <c r="I47" s="36"/>
      <c r="J47" s="36">
        <v>235</v>
      </c>
      <c r="K47" s="36"/>
      <c r="L47" s="36"/>
      <c r="M47" s="36"/>
      <c r="N47" s="36"/>
      <c r="O47" s="36"/>
      <c r="P47" s="36">
        <v>69</v>
      </c>
      <c r="Q47" s="36"/>
      <c r="R47" s="126"/>
      <c r="S47" s="159">
        <v>172</v>
      </c>
      <c r="T47" s="133">
        <f>IF(AND(V47&gt;0,V47&lt;1000),(SUM(F47:S47)-V47)/(U47-1),AVERAGE(F47:S47))</f>
        <v>198</v>
      </c>
      <c r="U47" s="2">
        <f t="shared" si="0"/>
        <v>4</v>
      </c>
      <c r="V47" s="2">
        <f t="shared" si="1"/>
        <v>69</v>
      </c>
    </row>
    <row r="48" spans="1:84" s="2" customFormat="1" ht="26.25" x14ac:dyDescent="0.25">
      <c r="A48" s="19">
        <v>33</v>
      </c>
      <c r="B48" s="69" t="s">
        <v>63</v>
      </c>
      <c r="C48" s="59" t="s">
        <v>64</v>
      </c>
      <c r="D48" s="59" t="s">
        <v>65</v>
      </c>
      <c r="E48" s="96" t="s">
        <v>66</v>
      </c>
      <c r="F48" s="89"/>
      <c r="G48" s="36">
        <v>221</v>
      </c>
      <c r="H48" s="36"/>
      <c r="I48" s="36"/>
      <c r="J48" s="36"/>
      <c r="K48" s="36"/>
      <c r="L48" s="36"/>
      <c r="M48" s="36">
        <v>167</v>
      </c>
      <c r="N48" s="36"/>
      <c r="O48" s="36">
        <v>149</v>
      </c>
      <c r="P48" s="36"/>
      <c r="Q48" s="36"/>
      <c r="R48" s="39"/>
      <c r="S48" s="157"/>
      <c r="T48" s="133">
        <f>IF(AND(V48&gt;0,V48&lt;1000),(SUM(F48:S48)-V48)/(U48-1),AVERAGE(F48:S48))</f>
        <v>194</v>
      </c>
      <c r="U48" s="2">
        <f t="shared" si="0"/>
        <v>3</v>
      </c>
      <c r="V48" s="2">
        <f t="shared" si="1"/>
        <v>149</v>
      </c>
    </row>
    <row r="49" spans="1:22" s="2" customFormat="1" ht="26.25" x14ac:dyDescent="0.25">
      <c r="A49" s="19">
        <v>34</v>
      </c>
      <c r="B49" s="59" t="s">
        <v>34</v>
      </c>
      <c r="C49" s="59" t="s">
        <v>35</v>
      </c>
      <c r="D49" s="59" t="s">
        <v>36</v>
      </c>
      <c r="E49" s="98" t="s">
        <v>25</v>
      </c>
      <c r="F49" s="92">
        <v>135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126">
        <v>252</v>
      </c>
      <c r="S49" s="159"/>
      <c r="T49" s="133">
        <f>IF(AND(V49&gt;0,V49&lt;1000),(SUM(F49:S49)-V49)/(U49-1),AVERAGE(F49:S49))</f>
        <v>193.5</v>
      </c>
      <c r="U49" s="2">
        <f t="shared" si="0"/>
        <v>2</v>
      </c>
      <c r="V49" s="2">
        <f t="shared" si="1"/>
        <v>0</v>
      </c>
    </row>
    <row r="50" spans="1:22" s="2" customFormat="1" ht="24" customHeight="1" x14ac:dyDescent="0.25">
      <c r="A50" s="19">
        <v>35</v>
      </c>
      <c r="B50" s="69" t="s">
        <v>77</v>
      </c>
      <c r="C50" s="59" t="s">
        <v>78</v>
      </c>
      <c r="D50" s="59" t="s">
        <v>79</v>
      </c>
      <c r="E50" s="96" t="s">
        <v>61</v>
      </c>
      <c r="F50" s="89"/>
      <c r="G50" s="36">
        <v>157</v>
      </c>
      <c r="H50" s="36"/>
      <c r="I50" s="36"/>
      <c r="J50" s="36"/>
      <c r="K50" s="36"/>
      <c r="L50" s="36"/>
      <c r="M50" s="39">
        <v>202</v>
      </c>
      <c r="N50" s="39"/>
      <c r="O50" s="39">
        <v>176</v>
      </c>
      <c r="P50" s="39"/>
      <c r="Q50" s="39"/>
      <c r="R50" s="39"/>
      <c r="S50" s="157"/>
      <c r="T50" s="133">
        <f>IF(AND(V50&gt;0,V50&lt;1000),(SUM(F50:S50)-V50)/(U50-1),AVERAGE(F50:S50))</f>
        <v>189</v>
      </c>
      <c r="U50" s="2">
        <f t="shared" si="0"/>
        <v>3</v>
      </c>
      <c r="V50" s="2">
        <f t="shared" si="1"/>
        <v>157</v>
      </c>
    </row>
    <row r="51" spans="1:22" s="2" customFormat="1" ht="24" customHeight="1" x14ac:dyDescent="0.25">
      <c r="A51" s="19">
        <v>36</v>
      </c>
      <c r="B51" s="59" t="s">
        <v>191</v>
      </c>
      <c r="C51" s="59" t="s">
        <v>192</v>
      </c>
      <c r="D51" s="59"/>
      <c r="E51" s="96" t="s">
        <v>193</v>
      </c>
      <c r="F51" s="89"/>
      <c r="G51" s="36"/>
      <c r="H51" s="36"/>
      <c r="I51" s="39">
        <v>176</v>
      </c>
      <c r="J51" s="39"/>
      <c r="K51" s="57">
        <v>199</v>
      </c>
      <c r="L51" s="57"/>
      <c r="M51" s="57"/>
      <c r="N51" s="57"/>
      <c r="O51" s="57"/>
      <c r="P51" s="57"/>
      <c r="Q51" s="57"/>
      <c r="R51" s="134"/>
      <c r="S51" s="158"/>
      <c r="T51" s="133">
        <f>IF(AND(V51&gt;0,V51&lt;1000),(SUM(F51:S51)-V51)/(U51-1),AVERAGE(F51:S51))</f>
        <v>187.5</v>
      </c>
      <c r="U51" s="2">
        <f t="shared" si="0"/>
        <v>2</v>
      </c>
      <c r="V51" s="2">
        <f t="shared" si="1"/>
        <v>0</v>
      </c>
    </row>
    <row r="52" spans="1:22" s="2" customFormat="1" ht="24" customHeight="1" x14ac:dyDescent="0.25">
      <c r="A52" s="19">
        <v>37</v>
      </c>
      <c r="B52" s="59" t="s">
        <v>189</v>
      </c>
      <c r="C52" s="59" t="s">
        <v>190</v>
      </c>
      <c r="D52" s="59"/>
      <c r="E52" s="96" t="s">
        <v>154</v>
      </c>
      <c r="F52" s="89"/>
      <c r="G52" s="36"/>
      <c r="H52" s="36"/>
      <c r="I52" s="39">
        <v>177</v>
      </c>
      <c r="J52" s="39"/>
      <c r="K52" s="57">
        <v>196</v>
      </c>
      <c r="L52" s="57"/>
      <c r="M52" s="57"/>
      <c r="N52" s="57"/>
      <c r="O52" s="57"/>
      <c r="P52" s="57"/>
      <c r="Q52" s="57"/>
      <c r="R52" s="39"/>
      <c r="S52" s="157"/>
      <c r="T52" s="133">
        <f>IF(AND(V52&gt;0,V52&lt;1000),(SUM(F52:S52)-V52)/(U52-1),AVERAGE(F52:S52))</f>
        <v>186.5</v>
      </c>
      <c r="U52" s="2">
        <f t="shared" si="0"/>
        <v>2</v>
      </c>
      <c r="V52" s="2">
        <f t="shared" si="1"/>
        <v>0</v>
      </c>
    </row>
    <row r="53" spans="1:22" s="2" customFormat="1" ht="26.25" x14ac:dyDescent="0.25">
      <c r="A53" s="19">
        <v>38</v>
      </c>
      <c r="B53" s="69" t="s">
        <v>286</v>
      </c>
      <c r="C53" s="59" t="s">
        <v>73</v>
      </c>
      <c r="D53" s="59"/>
      <c r="E53" s="96" t="s">
        <v>61</v>
      </c>
      <c r="F53" s="89"/>
      <c r="G53" s="36">
        <v>177</v>
      </c>
      <c r="H53" s="36"/>
      <c r="I53" s="36"/>
      <c r="J53" s="57">
        <v>191</v>
      </c>
      <c r="K53" s="36"/>
      <c r="L53" s="36"/>
      <c r="M53" s="36"/>
      <c r="N53" s="36"/>
      <c r="O53" s="36"/>
      <c r="P53" s="36"/>
      <c r="Q53" s="36"/>
      <c r="R53" s="126"/>
      <c r="S53" s="159"/>
      <c r="T53" s="133">
        <f>IF(AND(V53&gt;0,V53&lt;1000),(SUM(F53:S53)-V53)/(U53-1),AVERAGE(F53:S53))</f>
        <v>184</v>
      </c>
      <c r="U53" s="2">
        <f t="shared" si="0"/>
        <v>2</v>
      </c>
      <c r="V53" s="2">
        <f t="shared" si="1"/>
        <v>0</v>
      </c>
    </row>
    <row r="54" spans="1:22" s="2" customFormat="1" ht="45" customHeight="1" x14ac:dyDescent="0.25">
      <c r="A54" s="19">
        <v>39</v>
      </c>
      <c r="B54" s="69" t="s">
        <v>80</v>
      </c>
      <c r="C54" s="59" t="s">
        <v>81</v>
      </c>
      <c r="D54" s="59" t="s">
        <v>82</v>
      </c>
      <c r="E54" s="96" t="s">
        <v>61</v>
      </c>
      <c r="F54" s="89"/>
      <c r="G54" s="36">
        <v>135</v>
      </c>
      <c r="H54" s="36"/>
      <c r="I54" s="36"/>
      <c r="J54" s="36"/>
      <c r="K54" s="36">
        <v>194</v>
      </c>
      <c r="L54" s="36"/>
      <c r="M54" s="36"/>
      <c r="N54" s="36"/>
      <c r="O54" s="36"/>
      <c r="P54" s="36"/>
      <c r="Q54" s="36"/>
      <c r="R54" s="39"/>
      <c r="S54" s="157">
        <v>173</v>
      </c>
      <c r="T54" s="133">
        <f>IF(AND(V54&gt;0,V54&lt;1000),(SUM(F54:S54)-V54)/(U54-1),AVERAGE(F54:S54))</f>
        <v>183.5</v>
      </c>
      <c r="U54" s="2">
        <f t="shared" si="0"/>
        <v>3</v>
      </c>
      <c r="V54" s="2">
        <f t="shared" si="1"/>
        <v>135</v>
      </c>
    </row>
    <row r="55" spans="1:22" s="2" customFormat="1" x14ac:dyDescent="0.25">
      <c r="A55" s="19">
        <v>40</v>
      </c>
      <c r="B55" s="69" t="s">
        <v>242</v>
      </c>
      <c r="C55" s="69" t="s">
        <v>257</v>
      </c>
      <c r="D55" s="69"/>
      <c r="E55" s="96" t="s">
        <v>282</v>
      </c>
      <c r="F55" s="91"/>
      <c r="G55" s="57"/>
      <c r="H55" s="57"/>
      <c r="I55" s="57"/>
      <c r="J55" s="57"/>
      <c r="K55" s="57">
        <v>197</v>
      </c>
      <c r="L55" s="57"/>
      <c r="M55" s="57"/>
      <c r="N55" s="57"/>
      <c r="O55" s="57"/>
      <c r="P55" s="57"/>
      <c r="Q55" s="57"/>
      <c r="R55" s="39"/>
      <c r="S55" s="157">
        <v>169</v>
      </c>
      <c r="T55" s="133">
        <f>IF(AND(V55&gt;0,V55&lt;1000),(SUM(F55:S55)-V55)/(U55-1),AVERAGE(F55:S55))</f>
        <v>183</v>
      </c>
      <c r="U55" s="2">
        <f t="shared" si="0"/>
        <v>2</v>
      </c>
      <c r="V55" s="2">
        <f t="shared" si="1"/>
        <v>0</v>
      </c>
    </row>
    <row r="56" spans="1:22" s="2" customFormat="1" ht="30" customHeight="1" x14ac:dyDescent="0.25">
      <c r="A56" s="19">
        <v>41</v>
      </c>
      <c r="B56" s="59" t="s">
        <v>8</v>
      </c>
      <c r="C56" s="59" t="s">
        <v>9</v>
      </c>
      <c r="D56" s="59"/>
      <c r="E56" s="98" t="s">
        <v>25</v>
      </c>
      <c r="F56" s="92">
        <v>195</v>
      </c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9">
        <v>169</v>
      </c>
      <c r="S56" s="157"/>
      <c r="T56" s="133">
        <f>IF(AND(V56&gt;0,V56&lt;1000),(SUM(F56:S56)-V56)/(U56-1),AVERAGE(F56:S56))</f>
        <v>182</v>
      </c>
      <c r="U56" s="2">
        <f t="shared" si="0"/>
        <v>2</v>
      </c>
      <c r="V56" s="2">
        <f t="shared" si="1"/>
        <v>0</v>
      </c>
    </row>
    <row r="57" spans="1:22" s="2" customFormat="1" ht="30" customHeight="1" x14ac:dyDescent="0.25">
      <c r="A57" s="19">
        <v>42</v>
      </c>
      <c r="B57" s="69" t="s">
        <v>399</v>
      </c>
      <c r="C57" s="59" t="s">
        <v>258</v>
      </c>
      <c r="D57" s="69"/>
      <c r="E57" s="96" t="s">
        <v>61</v>
      </c>
      <c r="F57" s="91"/>
      <c r="G57" s="57"/>
      <c r="H57" s="57"/>
      <c r="I57" s="57"/>
      <c r="J57" s="57"/>
      <c r="K57" s="57">
        <v>185</v>
      </c>
      <c r="L57" s="57"/>
      <c r="M57" s="57"/>
      <c r="N57" s="36">
        <v>172</v>
      </c>
      <c r="O57" s="36"/>
      <c r="P57" s="36"/>
      <c r="Q57" s="36"/>
      <c r="R57" s="61"/>
      <c r="S57" s="160">
        <v>126</v>
      </c>
      <c r="T57" s="133">
        <f>IF(AND(V57&gt;0,V57&lt;1000),(SUM(F57:S57)-V57)/(U57-1),AVERAGE(F57:S57))</f>
        <v>178.5</v>
      </c>
      <c r="U57" s="2">
        <f t="shared" si="0"/>
        <v>3</v>
      </c>
      <c r="V57" s="2">
        <f t="shared" si="1"/>
        <v>126</v>
      </c>
    </row>
    <row r="58" spans="1:22" s="2" customFormat="1" ht="45" customHeight="1" x14ac:dyDescent="0.25">
      <c r="A58" s="19">
        <v>43</v>
      </c>
      <c r="B58" s="59" t="s">
        <v>26</v>
      </c>
      <c r="C58" s="59" t="s">
        <v>27</v>
      </c>
      <c r="D58" s="59"/>
      <c r="E58" s="98" t="s">
        <v>28</v>
      </c>
      <c r="F58" s="92">
        <v>178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39"/>
      <c r="S58" s="157"/>
      <c r="T58" s="133">
        <f>IF(AND(V58&gt;0,V58&lt;1000),(SUM(F58:S58)-V58)/(U58-1),AVERAGE(F58:S58))</f>
        <v>178</v>
      </c>
      <c r="U58" s="2">
        <f t="shared" si="0"/>
        <v>1</v>
      </c>
      <c r="V58" s="2">
        <f t="shared" si="1"/>
        <v>0</v>
      </c>
    </row>
    <row r="59" spans="1:22" s="2" customFormat="1" ht="30" customHeight="1" x14ac:dyDescent="0.25">
      <c r="A59" s="19">
        <v>44</v>
      </c>
      <c r="B59" s="69" t="s">
        <v>307</v>
      </c>
      <c r="C59" s="59" t="s">
        <v>324</v>
      </c>
      <c r="D59" s="59"/>
      <c r="E59" s="96"/>
      <c r="F59" s="92"/>
      <c r="G59" s="39"/>
      <c r="H59" s="36"/>
      <c r="I59" s="36"/>
      <c r="J59" s="39"/>
      <c r="K59" s="127"/>
      <c r="L59" s="127"/>
      <c r="M59" s="127"/>
      <c r="N59" s="39">
        <v>139</v>
      </c>
      <c r="O59" s="39"/>
      <c r="P59" s="39"/>
      <c r="Q59" s="39"/>
      <c r="R59" s="39"/>
      <c r="S59" s="157">
        <v>215</v>
      </c>
      <c r="T59" s="133">
        <f>IF(AND(V59&gt;0,V59&lt;1000),(SUM(F59:S59)-V59)/(U59-1),AVERAGE(F59:S59))</f>
        <v>177</v>
      </c>
      <c r="U59" s="2">
        <f t="shared" si="0"/>
        <v>2</v>
      </c>
      <c r="V59" s="2">
        <f t="shared" si="1"/>
        <v>0</v>
      </c>
    </row>
    <row r="60" spans="1:22" s="2" customFormat="1" x14ac:dyDescent="0.25">
      <c r="A60" s="19">
        <v>45</v>
      </c>
      <c r="B60" s="69" t="s">
        <v>248</v>
      </c>
      <c r="C60" s="69" t="s">
        <v>268</v>
      </c>
      <c r="D60" s="69" t="s">
        <v>269</v>
      </c>
      <c r="E60" s="96" t="s">
        <v>284</v>
      </c>
      <c r="F60" s="91"/>
      <c r="G60" s="36"/>
      <c r="H60" s="36"/>
      <c r="I60" s="36"/>
      <c r="J60" s="36"/>
      <c r="K60" s="36">
        <v>49</v>
      </c>
      <c r="L60" s="36"/>
      <c r="M60" s="36"/>
      <c r="N60" s="36"/>
      <c r="O60" s="36"/>
      <c r="P60" s="36">
        <v>146</v>
      </c>
      <c r="Q60" s="36"/>
      <c r="R60" s="39"/>
      <c r="S60" s="157">
        <v>207</v>
      </c>
      <c r="T60" s="133">
        <f>IF(AND(V60&gt;0,V60&lt;1000),(SUM(F60:S60)-V60)/(U60-1),AVERAGE(F60:S60))</f>
        <v>176.5</v>
      </c>
      <c r="U60" s="2">
        <f t="shared" si="0"/>
        <v>3</v>
      </c>
      <c r="V60" s="2">
        <f t="shared" si="1"/>
        <v>49</v>
      </c>
    </row>
    <row r="61" spans="1:22" s="2" customFormat="1" ht="30" customHeight="1" x14ac:dyDescent="0.25">
      <c r="A61" s="19">
        <v>46</v>
      </c>
      <c r="B61" s="59" t="s">
        <v>194</v>
      </c>
      <c r="C61" s="59" t="s">
        <v>195</v>
      </c>
      <c r="D61" s="59"/>
      <c r="E61" s="96" t="s">
        <v>154</v>
      </c>
      <c r="F61" s="89"/>
      <c r="G61" s="57"/>
      <c r="H61" s="57"/>
      <c r="I61" s="39">
        <v>175</v>
      </c>
      <c r="J61" s="39"/>
      <c r="K61" s="39"/>
      <c r="L61" s="39"/>
      <c r="M61" s="39"/>
      <c r="N61" s="39"/>
      <c r="O61" s="39"/>
      <c r="P61" s="39"/>
      <c r="Q61" s="39"/>
      <c r="R61" s="39"/>
      <c r="S61" s="157"/>
      <c r="T61" s="133">
        <f>IF(AND(V61&gt;0,V61&lt;1000),(SUM(F61:S61)-V61)/(U61-1),AVERAGE(F61:S61))</f>
        <v>175</v>
      </c>
      <c r="U61" s="2">
        <f t="shared" si="0"/>
        <v>1</v>
      </c>
      <c r="V61" s="2">
        <f t="shared" si="1"/>
        <v>0</v>
      </c>
    </row>
    <row r="62" spans="1:22" s="2" customFormat="1" ht="26.25" x14ac:dyDescent="0.25">
      <c r="A62" s="19">
        <v>47</v>
      </c>
      <c r="B62" s="59" t="s">
        <v>183</v>
      </c>
      <c r="C62" s="59" t="s">
        <v>184</v>
      </c>
      <c r="D62" s="59"/>
      <c r="E62" s="96" t="s">
        <v>154</v>
      </c>
      <c r="F62" s="89"/>
      <c r="G62" s="74"/>
      <c r="H62" s="74"/>
      <c r="I62" s="39">
        <v>205</v>
      </c>
      <c r="J62" s="39"/>
      <c r="K62" s="36">
        <v>136</v>
      </c>
      <c r="L62" s="36"/>
      <c r="M62" s="36"/>
      <c r="N62" s="36"/>
      <c r="O62" s="36"/>
      <c r="P62" s="36"/>
      <c r="Q62" s="36"/>
      <c r="R62" s="39"/>
      <c r="S62" s="157"/>
      <c r="T62" s="133">
        <f>IF(AND(V62&gt;0,V62&lt;1000),(SUM(F62:S62)-V62)/(U62-1),AVERAGE(F62:S62))</f>
        <v>170.5</v>
      </c>
      <c r="U62" s="2">
        <f t="shared" si="0"/>
        <v>2</v>
      </c>
      <c r="V62" s="2">
        <f t="shared" si="1"/>
        <v>0</v>
      </c>
    </row>
    <row r="63" spans="1:22" s="2" customFormat="1" ht="30" customHeight="1" x14ac:dyDescent="0.25">
      <c r="A63" s="19">
        <v>48</v>
      </c>
      <c r="B63" s="148" t="s">
        <v>388</v>
      </c>
      <c r="C63" s="147"/>
      <c r="D63" s="57"/>
      <c r="E63" s="96" t="s">
        <v>347</v>
      </c>
      <c r="F63" s="89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147"/>
      <c r="R63" s="36">
        <v>169</v>
      </c>
      <c r="S63" s="165"/>
      <c r="T63" s="133">
        <f>IF(AND(V63&gt;0,V63&lt;1000),(SUM(F63:S63)-V63)/(U63-1),AVERAGE(F63:S63))</f>
        <v>169</v>
      </c>
      <c r="U63" s="2">
        <f t="shared" si="0"/>
        <v>1</v>
      </c>
      <c r="V63" s="2">
        <f t="shared" si="1"/>
        <v>0</v>
      </c>
    </row>
    <row r="64" spans="1:22" s="2" customFormat="1" ht="30" customHeight="1" x14ac:dyDescent="0.25">
      <c r="A64" s="19">
        <v>49</v>
      </c>
      <c r="B64" s="59" t="s">
        <v>187</v>
      </c>
      <c r="C64" s="59" t="s">
        <v>188</v>
      </c>
      <c r="D64" s="59"/>
      <c r="E64" s="96" t="s">
        <v>154</v>
      </c>
      <c r="F64" s="89"/>
      <c r="G64" s="57"/>
      <c r="H64" s="57"/>
      <c r="I64" s="39">
        <v>192</v>
      </c>
      <c r="J64" s="39"/>
      <c r="K64" s="36">
        <v>145</v>
      </c>
      <c r="L64" s="36"/>
      <c r="M64" s="36"/>
      <c r="N64" s="36"/>
      <c r="O64" s="36"/>
      <c r="P64" s="36"/>
      <c r="Q64" s="36"/>
      <c r="R64" s="39"/>
      <c r="S64" s="157"/>
      <c r="T64" s="133">
        <f>IF(AND(V64&gt;0,V64&lt;1000),(SUM(F64:S64)-V64)/(U64-1),AVERAGE(F64:S64))</f>
        <v>168.5</v>
      </c>
      <c r="U64" s="2">
        <f t="shared" si="0"/>
        <v>2</v>
      </c>
      <c r="V64" s="2">
        <f t="shared" si="1"/>
        <v>0</v>
      </c>
    </row>
    <row r="65" spans="1:22" s="2" customFormat="1" ht="45" customHeight="1" x14ac:dyDescent="0.25">
      <c r="A65" s="19">
        <v>50</v>
      </c>
      <c r="B65" s="69" t="s">
        <v>360</v>
      </c>
      <c r="C65" s="59" t="s">
        <v>361</v>
      </c>
      <c r="D65" s="59" t="s">
        <v>362</v>
      </c>
      <c r="E65" s="96" t="s">
        <v>236</v>
      </c>
      <c r="F65" s="93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>
        <v>167</v>
      </c>
      <c r="R65" s="39"/>
      <c r="S65" s="157"/>
      <c r="T65" s="133">
        <f>IF(AND(V65&gt;0,V65&lt;1000),(SUM(F65:S65)-V65)/(U65-1),AVERAGE(F65:S65))</f>
        <v>167</v>
      </c>
      <c r="U65" s="2">
        <f t="shared" si="0"/>
        <v>1</v>
      </c>
      <c r="V65" s="2">
        <f t="shared" si="1"/>
        <v>0</v>
      </c>
    </row>
    <row r="66" spans="1:22" s="2" customFormat="1" ht="26.25" x14ac:dyDescent="0.25">
      <c r="A66" s="19">
        <v>51</v>
      </c>
      <c r="B66" s="69" t="s">
        <v>290</v>
      </c>
      <c r="C66" s="59" t="s">
        <v>291</v>
      </c>
      <c r="D66" s="59" t="s">
        <v>292</v>
      </c>
      <c r="E66" s="96" t="s">
        <v>293</v>
      </c>
      <c r="F66" s="89"/>
      <c r="G66" s="36"/>
      <c r="H66" s="36"/>
      <c r="I66" s="36"/>
      <c r="J66" s="36"/>
      <c r="K66" s="36"/>
      <c r="L66" s="39">
        <v>175</v>
      </c>
      <c r="M66" s="36">
        <v>158</v>
      </c>
      <c r="N66" s="36"/>
      <c r="O66" s="36"/>
      <c r="P66" s="36"/>
      <c r="Q66" s="36"/>
      <c r="R66" s="134"/>
      <c r="S66" s="158"/>
      <c r="T66" s="133">
        <f>IF(AND(V66&gt;0,V66&lt;1000),(SUM(F66:S66)-V66)/(U66-1),AVERAGE(F66:S66))</f>
        <v>166.5</v>
      </c>
      <c r="U66" s="2">
        <f t="shared" si="0"/>
        <v>2</v>
      </c>
      <c r="V66" s="2">
        <f t="shared" si="1"/>
        <v>0</v>
      </c>
    </row>
    <row r="67" spans="1:22" s="2" customFormat="1" ht="26.25" x14ac:dyDescent="0.25">
      <c r="A67" s="19">
        <v>52</v>
      </c>
      <c r="B67" s="59" t="s">
        <v>196</v>
      </c>
      <c r="C67" s="59" t="s">
        <v>197</v>
      </c>
      <c r="D67" s="59"/>
      <c r="E67" s="96" t="s">
        <v>154</v>
      </c>
      <c r="F67" s="89"/>
      <c r="G67" s="36"/>
      <c r="H67" s="36"/>
      <c r="I67" s="39">
        <v>162</v>
      </c>
      <c r="J67" s="39"/>
      <c r="K67" s="39"/>
      <c r="L67" s="39"/>
      <c r="M67" s="39"/>
      <c r="N67" s="39"/>
      <c r="O67" s="39"/>
      <c r="P67" s="39"/>
      <c r="Q67" s="39"/>
      <c r="R67" s="126"/>
      <c r="S67" s="159"/>
      <c r="T67" s="133">
        <f>IF(AND(V67&gt;0,V67&lt;1000),(SUM(F67:S67)-V67)/(U67-1),AVERAGE(F67:S67))</f>
        <v>162</v>
      </c>
      <c r="U67" s="2">
        <f t="shared" si="0"/>
        <v>1</v>
      </c>
      <c r="V67" s="2">
        <f t="shared" si="1"/>
        <v>0</v>
      </c>
    </row>
    <row r="68" spans="1:22" s="2" customFormat="1" ht="26.25" x14ac:dyDescent="0.25">
      <c r="A68" s="19">
        <v>53</v>
      </c>
      <c r="B68" s="69" t="s">
        <v>74</v>
      </c>
      <c r="C68" s="59" t="s">
        <v>75</v>
      </c>
      <c r="D68" s="59" t="s">
        <v>76</v>
      </c>
      <c r="E68" s="96" t="s">
        <v>61</v>
      </c>
      <c r="F68" s="89"/>
      <c r="G68" s="36">
        <v>165</v>
      </c>
      <c r="H68" s="36"/>
      <c r="I68" s="36"/>
      <c r="J68" s="36"/>
      <c r="K68" s="36"/>
      <c r="L68" s="36"/>
      <c r="M68" s="36">
        <v>60</v>
      </c>
      <c r="N68" s="36"/>
      <c r="O68" s="36">
        <v>155</v>
      </c>
      <c r="P68" s="36"/>
      <c r="Q68" s="36"/>
      <c r="R68" s="61"/>
      <c r="S68" s="160"/>
      <c r="T68" s="133">
        <f>IF(AND(V68&gt;0,V68&lt;1000),(SUM(F68:S68)-V68)/(U68-1),AVERAGE(F68:S68))</f>
        <v>160</v>
      </c>
      <c r="U68" s="2">
        <f t="shared" si="0"/>
        <v>3</v>
      </c>
      <c r="V68" s="2">
        <f t="shared" si="1"/>
        <v>60</v>
      </c>
    </row>
    <row r="69" spans="1:22" s="2" customFormat="1" x14ac:dyDescent="0.25">
      <c r="A69" s="19">
        <v>54</v>
      </c>
      <c r="B69" s="69" t="s">
        <v>348</v>
      </c>
      <c r="C69" s="69" t="s">
        <v>349</v>
      </c>
      <c r="D69" s="69" t="s">
        <v>350</v>
      </c>
      <c r="E69" s="96" t="s">
        <v>347</v>
      </c>
      <c r="F69" s="90"/>
      <c r="G69" s="36"/>
      <c r="H69" s="36"/>
      <c r="I69" s="36"/>
      <c r="J69" s="36"/>
      <c r="K69" s="36"/>
      <c r="L69" s="36"/>
      <c r="M69" s="36"/>
      <c r="N69" s="36"/>
      <c r="O69" s="36"/>
      <c r="P69" s="36">
        <v>130</v>
      </c>
      <c r="Q69" s="36"/>
      <c r="R69" s="39">
        <v>188</v>
      </c>
      <c r="S69" s="157"/>
      <c r="T69" s="133">
        <f>IF(AND(V69&gt;0,V69&lt;1000),(SUM(F69:S69)-V69)/(U69-1),AVERAGE(F69:S69))</f>
        <v>159</v>
      </c>
      <c r="U69" s="2">
        <f t="shared" si="0"/>
        <v>2</v>
      </c>
      <c r="V69" s="2">
        <f t="shared" si="1"/>
        <v>0</v>
      </c>
    </row>
    <row r="70" spans="1:22" s="2" customFormat="1" ht="45" customHeight="1" x14ac:dyDescent="0.25">
      <c r="A70" s="19">
        <v>55</v>
      </c>
      <c r="B70" s="59" t="s">
        <v>198</v>
      </c>
      <c r="C70" s="59" t="s">
        <v>199</v>
      </c>
      <c r="D70" s="59"/>
      <c r="E70" s="96" t="s">
        <v>154</v>
      </c>
      <c r="F70" s="89"/>
      <c r="G70" s="36"/>
      <c r="H70" s="36"/>
      <c r="I70" s="39">
        <v>154</v>
      </c>
      <c r="J70" s="39"/>
      <c r="K70" s="39"/>
      <c r="L70" s="39"/>
      <c r="M70" s="39"/>
      <c r="N70" s="39"/>
      <c r="O70" s="39"/>
      <c r="P70" s="39"/>
      <c r="Q70" s="39"/>
      <c r="R70" s="39"/>
      <c r="S70" s="157"/>
      <c r="T70" s="133">
        <f>IF(AND(V70&gt;0,V70&lt;1000),(SUM(F70:S70)-V70)/(U70-1),AVERAGE(F70:S70))</f>
        <v>154</v>
      </c>
      <c r="U70" s="2">
        <f t="shared" si="0"/>
        <v>1</v>
      </c>
      <c r="V70" s="2">
        <f t="shared" si="1"/>
        <v>0</v>
      </c>
    </row>
    <row r="71" spans="1:22" s="2" customFormat="1" ht="30" customHeight="1" x14ac:dyDescent="0.25">
      <c r="A71" s="19">
        <v>56</v>
      </c>
      <c r="B71" s="69" t="s">
        <v>309</v>
      </c>
      <c r="C71" s="59" t="s">
        <v>326</v>
      </c>
      <c r="D71" s="59"/>
      <c r="E71" s="99" t="s">
        <v>317</v>
      </c>
      <c r="F71" s="89"/>
      <c r="G71" s="36"/>
      <c r="H71" s="36"/>
      <c r="I71" s="36"/>
      <c r="J71" s="36"/>
      <c r="K71" s="36"/>
      <c r="L71" s="36"/>
      <c r="M71" s="72"/>
      <c r="N71" s="39">
        <v>128</v>
      </c>
      <c r="O71" s="39"/>
      <c r="P71" s="39">
        <v>179</v>
      </c>
      <c r="Q71" s="39"/>
      <c r="R71" s="39"/>
      <c r="S71" s="157"/>
      <c r="T71" s="133">
        <f>IF(AND(V71&gt;0,V71&lt;1000),(SUM(F71:S71)-V71)/(U71-1),AVERAGE(F71:S71))</f>
        <v>153.5</v>
      </c>
      <c r="U71" s="2">
        <f t="shared" si="0"/>
        <v>2</v>
      </c>
      <c r="V71" s="2">
        <f t="shared" si="1"/>
        <v>0</v>
      </c>
    </row>
    <row r="72" spans="1:22" s="2" customFormat="1" x14ac:dyDescent="0.25">
      <c r="A72" s="19">
        <v>57</v>
      </c>
      <c r="B72" s="69" t="s">
        <v>83</v>
      </c>
      <c r="C72" s="59" t="s">
        <v>84</v>
      </c>
      <c r="D72" s="59" t="s">
        <v>85</v>
      </c>
      <c r="E72" s="96" t="s">
        <v>61</v>
      </c>
      <c r="F72" s="89"/>
      <c r="G72" s="36">
        <v>132</v>
      </c>
      <c r="H72" s="36"/>
      <c r="I72" s="36"/>
      <c r="J72" s="36">
        <v>123</v>
      </c>
      <c r="K72" s="36"/>
      <c r="L72" s="36">
        <v>145</v>
      </c>
      <c r="M72" s="39">
        <v>84</v>
      </c>
      <c r="N72" s="39"/>
      <c r="O72" s="39"/>
      <c r="P72" s="39">
        <v>200</v>
      </c>
      <c r="Q72" s="39"/>
      <c r="R72" s="39"/>
      <c r="S72" s="157"/>
      <c r="T72" s="133">
        <f>IF(AND(V72&gt;0,V72&lt;1000),(SUM(F72:S72)-V72)/(U72-1),AVERAGE(F72:S72))</f>
        <v>150</v>
      </c>
      <c r="U72" s="2">
        <f t="shared" si="0"/>
        <v>5</v>
      </c>
      <c r="V72" s="2">
        <f t="shared" si="1"/>
        <v>84</v>
      </c>
    </row>
    <row r="73" spans="1:22" s="2" customFormat="1" ht="30" customHeight="1" x14ac:dyDescent="0.25">
      <c r="A73" s="19">
        <v>58</v>
      </c>
      <c r="B73" s="59" t="s">
        <v>200</v>
      </c>
      <c r="C73" s="59" t="s">
        <v>201</v>
      </c>
      <c r="D73" s="59"/>
      <c r="E73" s="96" t="s">
        <v>154</v>
      </c>
      <c r="F73" s="89"/>
      <c r="G73" s="57"/>
      <c r="H73" s="57"/>
      <c r="I73" s="39">
        <v>149</v>
      </c>
      <c r="J73" s="39"/>
      <c r="K73" s="39"/>
      <c r="L73" s="39"/>
      <c r="M73" s="39"/>
      <c r="N73" s="39"/>
      <c r="O73" s="39"/>
      <c r="P73" s="39"/>
      <c r="Q73" s="39"/>
      <c r="R73" s="39"/>
      <c r="S73" s="157"/>
      <c r="T73" s="133">
        <f>IF(AND(V73&gt;0,V73&lt;1000),(SUM(F73:S73)-V73)/(U73-1),AVERAGE(F73:S73))</f>
        <v>149</v>
      </c>
      <c r="U73" s="2">
        <f t="shared" si="0"/>
        <v>1</v>
      </c>
      <c r="V73" s="2">
        <f t="shared" si="1"/>
        <v>0</v>
      </c>
    </row>
    <row r="74" spans="1:22" s="2" customFormat="1" x14ac:dyDescent="0.25">
      <c r="A74" s="19">
        <v>59</v>
      </c>
      <c r="B74" s="69" t="s">
        <v>393</v>
      </c>
      <c r="C74" s="180" t="s">
        <v>394</v>
      </c>
      <c r="D74" s="180"/>
      <c r="E74" s="96" t="s">
        <v>395</v>
      </c>
      <c r="F74" s="91"/>
      <c r="G74" s="57"/>
      <c r="H74" s="57"/>
      <c r="I74" s="57"/>
      <c r="J74" s="57"/>
      <c r="K74" s="36"/>
      <c r="L74" s="36"/>
      <c r="M74" s="36"/>
      <c r="N74" s="36"/>
      <c r="O74" s="36"/>
      <c r="P74" s="36"/>
      <c r="Q74" s="36"/>
      <c r="R74" s="39"/>
      <c r="S74" s="157">
        <v>143</v>
      </c>
      <c r="T74" s="133">
        <f>IF(AND(V74&gt;0,V74&lt;1000),(SUM(F74:S74)-V74)/(U74-1),AVERAGE(F74:S74))</f>
        <v>143</v>
      </c>
      <c r="U74" s="2">
        <f t="shared" si="0"/>
        <v>1</v>
      </c>
      <c r="V74" s="2">
        <f t="shared" si="1"/>
        <v>0</v>
      </c>
    </row>
    <row r="75" spans="1:22" s="2" customFormat="1" ht="26.25" x14ac:dyDescent="0.25">
      <c r="A75" s="19">
        <v>60</v>
      </c>
      <c r="B75" s="69" t="s">
        <v>396</v>
      </c>
      <c r="C75" s="59" t="s">
        <v>397</v>
      </c>
      <c r="D75" s="59" t="s">
        <v>398</v>
      </c>
      <c r="E75" s="96" t="s">
        <v>131</v>
      </c>
      <c r="F75" s="91"/>
      <c r="G75" s="57"/>
      <c r="H75" s="57"/>
      <c r="I75" s="57"/>
      <c r="J75" s="57"/>
      <c r="K75" s="36"/>
      <c r="L75" s="36"/>
      <c r="M75" s="36"/>
      <c r="N75" s="36"/>
      <c r="O75" s="36"/>
      <c r="P75" s="36"/>
      <c r="Q75" s="36"/>
      <c r="R75" s="39"/>
      <c r="S75" s="157">
        <v>141</v>
      </c>
      <c r="T75" s="133">
        <f>IF(AND(V75&gt;0,V75&lt;1000),(SUM(F75:S75)-V75)/(U75-1),AVERAGE(F75:S75))</f>
        <v>141</v>
      </c>
      <c r="U75" s="2">
        <f t="shared" si="0"/>
        <v>1</v>
      </c>
      <c r="V75" s="2">
        <f t="shared" si="1"/>
        <v>0</v>
      </c>
    </row>
    <row r="76" spans="1:22" s="2" customFormat="1" ht="39" x14ac:dyDescent="0.25">
      <c r="A76" s="19">
        <v>61</v>
      </c>
      <c r="B76" s="59" t="s">
        <v>30</v>
      </c>
      <c r="C76" s="59" t="s">
        <v>31</v>
      </c>
      <c r="D76" s="59" t="s">
        <v>32</v>
      </c>
      <c r="E76" s="98" t="s">
        <v>33</v>
      </c>
      <c r="F76" s="92">
        <v>138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134"/>
      <c r="S76" s="158"/>
      <c r="T76" s="133">
        <f>IF(AND(V76&gt;0,V76&lt;1000),(SUM(F76:S76)-V76)/(U76-1),AVERAGE(F76:S76))</f>
        <v>138</v>
      </c>
      <c r="U76" s="2">
        <f t="shared" si="0"/>
        <v>1</v>
      </c>
      <c r="V76" s="2">
        <f t="shared" si="1"/>
        <v>0</v>
      </c>
    </row>
    <row r="77" spans="1:22" ht="26.25" x14ac:dyDescent="0.25">
      <c r="A77" s="19">
        <v>62</v>
      </c>
      <c r="B77" s="69" t="s">
        <v>225</v>
      </c>
      <c r="C77" s="59" t="s">
        <v>294</v>
      </c>
      <c r="D77" s="59" t="s">
        <v>295</v>
      </c>
      <c r="E77" s="96" t="s">
        <v>61</v>
      </c>
      <c r="F77" s="89"/>
      <c r="G77" s="39"/>
      <c r="H77" s="36"/>
      <c r="I77" s="39"/>
      <c r="J77" s="36"/>
      <c r="K77" s="39"/>
      <c r="L77" s="36">
        <v>125</v>
      </c>
      <c r="M77" s="39">
        <v>146</v>
      </c>
      <c r="N77" s="39"/>
      <c r="O77" s="39"/>
      <c r="P77" s="39">
        <v>114</v>
      </c>
      <c r="Q77" s="39"/>
      <c r="R77" s="39"/>
      <c r="S77" s="157"/>
      <c r="T77" s="133">
        <f>IF(AND(V77&gt;0,V77&lt;1000),(SUM(F77:S77)-V77)/(U77-1),AVERAGE(F77:S77))</f>
        <v>135.5</v>
      </c>
      <c r="U77" s="2">
        <f t="shared" si="0"/>
        <v>3</v>
      </c>
      <c r="V77" s="2">
        <f t="shared" si="1"/>
        <v>114</v>
      </c>
    </row>
    <row r="78" spans="1:22" s="2" customFormat="1" ht="26.25" x14ac:dyDescent="0.25">
      <c r="A78" s="19">
        <v>63</v>
      </c>
      <c r="B78" s="59" t="s">
        <v>308</v>
      </c>
      <c r="C78" s="59" t="s">
        <v>325</v>
      </c>
      <c r="D78" s="59"/>
      <c r="E78" s="99"/>
      <c r="F78" s="89"/>
      <c r="G78" s="36"/>
      <c r="H78" s="36"/>
      <c r="I78" s="36"/>
      <c r="J78" s="36"/>
      <c r="K78" s="36"/>
      <c r="L78" s="36"/>
      <c r="M78" s="72"/>
      <c r="N78" s="36">
        <v>131</v>
      </c>
      <c r="O78" s="36"/>
      <c r="P78" s="36"/>
      <c r="Q78" s="36"/>
      <c r="R78" s="61"/>
      <c r="S78" s="160"/>
      <c r="T78" s="133">
        <f>IF(AND(V78&gt;0,V78&lt;1000),(SUM(F78:S78)-V78)/(U78-1),AVERAGE(F78:S78))</f>
        <v>131</v>
      </c>
      <c r="U78" s="2">
        <f t="shared" si="0"/>
        <v>1</v>
      </c>
      <c r="V78" s="2">
        <f t="shared" si="1"/>
        <v>0</v>
      </c>
    </row>
    <row r="79" spans="1:22" s="2" customFormat="1" ht="26.25" x14ac:dyDescent="0.25">
      <c r="A79" s="19">
        <v>64</v>
      </c>
      <c r="B79" s="69" t="s">
        <v>363</v>
      </c>
      <c r="C79" s="59" t="s">
        <v>364</v>
      </c>
      <c r="D79" s="59" t="s">
        <v>365</v>
      </c>
      <c r="E79" s="96" t="s">
        <v>236</v>
      </c>
      <c r="F79" s="91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>
        <v>121</v>
      </c>
      <c r="R79" s="39"/>
      <c r="S79" s="157"/>
      <c r="T79" s="133">
        <f>IF(AND(V79&gt;0,V79&lt;1000),(SUM(F79:S79)-V79)/(U79-1),AVERAGE(F79:S79))</f>
        <v>121</v>
      </c>
      <c r="U79" s="2">
        <f t="shared" si="0"/>
        <v>1</v>
      </c>
      <c r="V79" s="2">
        <f t="shared" si="1"/>
        <v>0</v>
      </c>
    </row>
    <row r="80" spans="1:22" s="2" customFormat="1" ht="26.25" x14ac:dyDescent="0.25">
      <c r="A80" s="19">
        <v>65</v>
      </c>
      <c r="B80" s="69" t="s">
        <v>312</v>
      </c>
      <c r="C80" s="59" t="s">
        <v>329</v>
      </c>
      <c r="D80" s="59"/>
      <c r="E80" s="96" t="s">
        <v>318</v>
      </c>
      <c r="F80" s="92"/>
      <c r="G80" s="39"/>
      <c r="H80" s="36"/>
      <c r="I80" s="36"/>
      <c r="J80" s="36"/>
      <c r="K80" s="36"/>
      <c r="L80" s="36"/>
      <c r="M80" s="72"/>
      <c r="N80" s="36">
        <v>89</v>
      </c>
      <c r="O80" s="36"/>
      <c r="P80" s="36">
        <v>151</v>
      </c>
      <c r="Q80" s="36"/>
      <c r="R80" s="39"/>
      <c r="S80" s="157"/>
      <c r="T80" s="133">
        <f>IF(AND(V80&gt;0,V80&lt;1000),(SUM(F80:S80)-V80)/(U80-1),AVERAGE(F80:S80))</f>
        <v>120</v>
      </c>
      <c r="U80" s="2">
        <f t="shared" si="0"/>
        <v>2</v>
      </c>
      <c r="V80" s="2">
        <f t="shared" si="1"/>
        <v>0</v>
      </c>
    </row>
    <row r="81" spans="1:22" s="2" customFormat="1" ht="26.25" x14ac:dyDescent="0.25">
      <c r="A81" s="19">
        <v>66</v>
      </c>
      <c r="B81" s="59" t="s">
        <v>306</v>
      </c>
      <c r="C81" s="59" t="s">
        <v>323</v>
      </c>
      <c r="D81" s="59"/>
      <c r="E81" s="99" t="s">
        <v>317</v>
      </c>
      <c r="F81" s="89"/>
      <c r="G81" s="36"/>
      <c r="H81" s="36"/>
      <c r="I81" s="36"/>
      <c r="J81" s="39"/>
      <c r="K81" s="127"/>
      <c r="L81" s="127"/>
      <c r="M81" s="127"/>
      <c r="N81" s="36">
        <v>154</v>
      </c>
      <c r="O81" s="36"/>
      <c r="P81" s="36">
        <v>78</v>
      </c>
      <c r="Q81" s="36"/>
      <c r="R81" s="39"/>
      <c r="S81" s="157"/>
      <c r="T81" s="133">
        <f>IF(AND(V81&gt;0,V81&lt;1000),(SUM(F81:S81)-V81)/(U81-1),AVERAGE(F81:S81))</f>
        <v>116</v>
      </c>
      <c r="U81" s="2">
        <f t="shared" ref="U81:U143" si="2">COUNTA(F81:S81)</f>
        <v>2</v>
      </c>
      <c r="V81" s="2">
        <f t="shared" ref="V81:V143" si="3">IF(U81&gt;2,MIN(F81:S81),0)</f>
        <v>0</v>
      </c>
    </row>
    <row r="82" spans="1:22" s="2" customFormat="1" ht="26.25" x14ac:dyDescent="0.25">
      <c r="A82" s="19">
        <v>67</v>
      </c>
      <c r="B82" s="69" t="s">
        <v>310</v>
      </c>
      <c r="C82" s="59" t="s">
        <v>327</v>
      </c>
      <c r="D82" s="59"/>
      <c r="E82" s="99"/>
      <c r="F82" s="89"/>
      <c r="G82" s="36"/>
      <c r="H82" s="36"/>
      <c r="I82" s="36"/>
      <c r="J82" s="36"/>
      <c r="K82" s="36"/>
      <c r="L82" s="36"/>
      <c r="M82" s="72"/>
      <c r="N82" s="36">
        <v>114</v>
      </c>
      <c r="O82" s="36"/>
      <c r="P82" s="36"/>
      <c r="Q82" s="36"/>
      <c r="R82" s="39"/>
      <c r="S82" s="157"/>
      <c r="T82" s="133">
        <f>IF(AND(V82&gt;0,V82&lt;1000),(SUM(F82:S82)-V82)/(U82-1),AVERAGE(F82:S82))</f>
        <v>114</v>
      </c>
      <c r="U82" s="2">
        <f t="shared" si="2"/>
        <v>1</v>
      </c>
      <c r="V82" s="2">
        <f t="shared" si="3"/>
        <v>0</v>
      </c>
    </row>
    <row r="83" spans="1:22" s="2" customFormat="1" x14ac:dyDescent="0.25">
      <c r="A83" s="19">
        <v>68</v>
      </c>
      <c r="B83" s="69" t="s">
        <v>219</v>
      </c>
      <c r="C83" s="69" t="s">
        <v>220</v>
      </c>
      <c r="D83" s="69"/>
      <c r="E83" s="96" t="s">
        <v>221</v>
      </c>
      <c r="F83" s="91"/>
      <c r="G83" s="36"/>
      <c r="H83" s="36"/>
      <c r="I83" s="36"/>
      <c r="J83" s="36">
        <v>92</v>
      </c>
      <c r="K83" s="36"/>
      <c r="L83" s="36"/>
      <c r="M83" s="39">
        <v>133</v>
      </c>
      <c r="N83" s="39"/>
      <c r="O83" s="39"/>
      <c r="P83" s="39"/>
      <c r="Q83" s="39"/>
      <c r="R83" s="39"/>
      <c r="S83" s="157"/>
      <c r="T83" s="133">
        <f>IF(AND(V83&gt;0,V83&lt;1000),(SUM(F83:S83)-V83)/(U83-1),AVERAGE(F83:S83))</f>
        <v>112.5</v>
      </c>
      <c r="U83" s="2">
        <f t="shared" si="2"/>
        <v>2</v>
      </c>
      <c r="V83" s="2">
        <f t="shared" si="3"/>
        <v>0</v>
      </c>
    </row>
    <row r="84" spans="1:22" s="2" customFormat="1" ht="26.25" x14ac:dyDescent="0.25">
      <c r="A84" s="19">
        <v>69</v>
      </c>
      <c r="B84" s="59" t="s">
        <v>202</v>
      </c>
      <c r="C84" s="59" t="s">
        <v>203</v>
      </c>
      <c r="D84" s="59"/>
      <c r="E84" s="96" t="s">
        <v>204</v>
      </c>
      <c r="F84" s="89"/>
      <c r="G84" s="73"/>
      <c r="H84" s="73"/>
      <c r="I84" s="39">
        <v>108</v>
      </c>
      <c r="J84" s="39"/>
      <c r="K84" s="39"/>
      <c r="L84" s="39"/>
      <c r="M84" s="39"/>
      <c r="N84" s="39"/>
      <c r="O84" s="39"/>
      <c r="P84" s="39"/>
      <c r="Q84" s="39"/>
      <c r="R84" s="134"/>
      <c r="S84" s="158"/>
      <c r="T84" s="133">
        <f>IF(AND(V84&gt;0,V84&lt;1000),(SUM(F84:S84)-V84)/(U84-1),AVERAGE(F84:S84))</f>
        <v>108</v>
      </c>
      <c r="U84" s="2">
        <f t="shared" si="2"/>
        <v>1</v>
      </c>
      <c r="V84" s="2">
        <f t="shared" si="3"/>
        <v>0</v>
      </c>
    </row>
    <row r="85" spans="1:22" s="2" customFormat="1" ht="26.25" x14ac:dyDescent="0.25">
      <c r="A85" s="19">
        <v>70</v>
      </c>
      <c r="B85" s="59" t="s">
        <v>366</v>
      </c>
      <c r="C85" s="59" t="s">
        <v>367</v>
      </c>
      <c r="D85" s="59" t="s">
        <v>368</v>
      </c>
      <c r="E85" s="96" t="s">
        <v>338</v>
      </c>
      <c r="F85" s="93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>
        <v>108</v>
      </c>
      <c r="R85" s="39"/>
      <c r="S85" s="157"/>
      <c r="T85" s="133">
        <f>IF(AND(V85&gt;0,V85&lt;1000),(SUM(F85:S85)-V85)/(U85-1),AVERAGE(F85:S85))</f>
        <v>108</v>
      </c>
      <c r="U85" s="2">
        <f t="shared" si="2"/>
        <v>1</v>
      </c>
      <c r="V85" s="2">
        <f t="shared" si="3"/>
        <v>0</v>
      </c>
    </row>
    <row r="86" spans="1:22" s="2" customFormat="1" x14ac:dyDescent="0.25">
      <c r="A86" s="19">
        <v>71</v>
      </c>
      <c r="B86" s="69" t="s">
        <v>227</v>
      </c>
      <c r="C86" s="69" t="s">
        <v>228</v>
      </c>
      <c r="D86" s="69" t="s">
        <v>229</v>
      </c>
      <c r="E86" s="96" t="s">
        <v>230</v>
      </c>
      <c r="F86" s="91"/>
      <c r="G86" s="36"/>
      <c r="H86" s="36"/>
      <c r="I86" s="36"/>
      <c r="J86" s="36">
        <v>66</v>
      </c>
      <c r="K86" s="36"/>
      <c r="L86" s="36"/>
      <c r="M86" s="36">
        <v>146</v>
      </c>
      <c r="N86" s="36"/>
      <c r="O86" s="36"/>
      <c r="P86" s="36"/>
      <c r="Q86" s="36"/>
      <c r="R86" s="126"/>
      <c r="S86" s="159"/>
      <c r="T86" s="133">
        <f>IF(AND(V86&gt;0,V86&lt;1000),(SUM(F86:S86)-V86)/(U86-1),AVERAGE(F86:S86))</f>
        <v>106</v>
      </c>
      <c r="U86" s="2">
        <f t="shared" si="2"/>
        <v>2</v>
      </c>
      <c r="V86" s="2">
        <f t="shared" si="3"/>
        <v>0</v>
      </c>
    </row>
    <row r="87" spans="1:22" s="2" customFormat="1" x14ac:dyDescent="0.25">
      <c r="A87" s="19">
        <v>72</v>
      </c>
      <c r="B87" s="69" t="s">
        <v>351</v>
      </c>
      <c r="C87" s="69" t="s">
        <v>352</v>
      </c>
      <c r="D87" s="69"/>
      <c r="E87" s="96" t="s">
        <v>343</v>
      </c>
      <c r="F87" s="91"/>
      <c r="G87" s="36"/>
      <c r="H87" s="36"/>
      <c r="I87" s="36"/>
      <c r="J87" s="36"/>
      <c r="K87" s="36"/>
      <c r="L87" s="36"/>
      <c r="M87" s="36"/>
      <c r="N87" s="36"/>
      <c r="O87" s="36"/>
      <c r="P87" s="36">
        <v>106</v>
      </c>
      <c r="Q87" s="36"/>
      <c r="R87" s="61"/>
      <c r="S87" s="160"/>
      <c r="T87" s="133">
        <f>IF(AND(V87&gt;0,V87&lt;1000),(SUM(F87:S87)-V87)/(U87-1),AVERAGE(F87:S87))</f>
        <v>106</v>
      </c>
      <c r="U87" s="2">
        <f t="shared" si="2"/>
        <v>1</v>
      </c>
      <c r="V87" s="2">
        <f t="shared" si="3"/>
        <v>0</v>
      </c>
    </row>
    <row r="88" spans="1:22" s="2" customFormat="1" ht="26.25" x14ac:dyDescent="0.25">
      <c r="A88" s="19">
        <v>73</v>
      </c>
      <c r="B88" s="69" t="s">
        <v>401</v>
      </c>
      <c r="C88" s="59" t="s">
        <v>400</v>
      </c>
      <c r="D88" s="59"/>
      <c r="E88" s="96" t="s">
        <v>131</v>
      </c>
      <c r="F88" s="91"/>
      <c r="G88" s="57"/>
      <c r="H88" s="57"/>
      <c r="I88" s="57"/>
      <c r="J88" s="57"/>
      <c r="K88" s="36"/>
      <c r="L88" s="36"/>
      <c r="M88" s="36"/>
      <c r="N88" s="36"/>
      <c r="O88" s="36"/>
      <c r="P88" s="36"/>
      <c r="Q88" s="36"/>
      <c r="R88" s="39"/>
      <c r="S88" s="157">
        <v>106</v>
      </c>
      <c r="T88" s="133">
        <f>IF(AND(V88&gt;0,V88&lt;1000),(SUM(F88:S88)-V88)/(U88-1),AVERAGE(F88:S88))</f>
        <v>106</v>
      </c>
      <c r="U88" s="2">
        <f t="shared" si="2"/>
        <v>1</v>
      </c>
      <c r="V88" s="2">
        <f t="shared" si="3"/>
        <v>0</v>
      </c>
    </row>
    <row r="89" spans="1:22" s="2" customFormat="1" ht="26.25" x14ac:dyDescent="0.25">
      <c r="A89" s="19">
        <v>74</v>
      </c>
      <c r="B89" s="59" t="s">
        <v>37</v>
      </c>
      <c r="C89" s="59" t="s">
        <v>38</v>
      </c>
      <c r="D89" s="59" t="s">
        <v>39</v>
      </c>
      <c r="E89" s="98" t="s">
        <v>28</v>
      </c>
      <c r="F89" s="92">
        <v>105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9"/>
      <c r="S89" s="157"/>
      <c r="T89" s="133">
        <f>IF(AND(V89&gt;0,V89&lt;1000),(SUM(F89:S89)-V89)/(U89-1),AVERAGE(F89:S89))</f>
        <v>105</v>
      </c>
      <c r="U89" s="2">
        <f t="shared" si="2"/>
        <v>1</v>
      </c>
      <c r="V89" s="2">
        <f t="shared" si="3"/>
        <v>0</v>
      </c>
    </row>
    <row r="90" spans="1:22" s="2" customFormat="1" ht="26.25" x14ac:dyDescent="0.25">
      <c r="A90" s="19">
        <v>75</v>
      </c>
      <c r="B90" s="59" t="s">
        <v>7</v>
      </c>
      <c r="C90" s="59" t="s">
        <v>40</v>
      </c>
      <c r="D90" s="59" t="s">
        <v>10</v>
      </c>
      <c r="E90" s="98" t="s">
        <v>25</v>
      </c>
      <c r="F90" s="92">
        <v>91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9">
        <v>113</v>
      </c>
      <c r="S90" s="157"/>
      <c r="T90" s="133">
        <f>IF(AND(V90&gt;0,V90&lt;1000),(SUM(F90:S90)-V90)/(U90-1),AVERAGE(F90:S90))</f>
        <v>102</v>
      </c>
      <c r="U90" s="2">
        <f t="shared" si="2"/>
        <v>2</v>
      </c>
      <c r="V90" s="2">
        <f t="shared" si="3"/>
        <v>0</v>
      </c>
    </row>
    <row r="91" spans="1:22" s="2" customFormat="1" ht="26.25" x14ac:dyDescent="0.25">
      <c r="A91" s="19">
        <v>76</v>
      </c>
      <c r="B91" s="69" t="s">
        <v>86</v>
      </c>
      <c r="C91" s="59" t="s">
        <v>87</v>
      </c>
      <c r="D91" s="59" t="s">
        <v>88</v>
      </c>
      <c r="E91" s="96" t="s">
        <v>61</v>
      </c>
      <c r="F91" s="89"/>
      <c r="G91" s="36">
        <v>99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9"/>
      <c r="S91" s="157"/>
      <c r="T91" s="133">
        <f>IF(AND(V91&gt;0,V91&lt;1000),(SUM(F91:S91)-V91)/(U91-1),AVERAGE(F91:S91))</f>
        <v>99</v>
      </c>
      <c r="U91" s="2">
        <f t="shared" si="2"/>
        <v>1</v>
      </c>
      <c r="V91" s="2">
        <f t="shared" si="3"/>
        <v>0</v>
      </c>
    </row>
    <row r="92" spans="1:22" s="2" customFormat="1" ht="26.25" x14ac:dyDescent="0.25">
      <c r="A92" s="19">
        <v>77</v>
      </c>
      <c r="B92" s="59" t="s">
        <v>45</v>
      </c>
      <c r="C92" s="59" t="s">
        <v>12</v>
      </c>
      <c r="D92" s="59"/>
      <c r="E92" s="98" t="s">
        <v>44</v>
      </c>
      <c r="F92" s="92">
        <v>33</v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39">
        <v>154</v>
      </c>
      <c r="S92" s="157"/>
      <c r="T92" s="133">
        <f>IF(AND(V92&gt;0,V92&lt;1000),(SUM(F92:S92)-V92)/(U92-1),AVERAGE(F92:S92))</f>
        <v>93.5</v>
      </c>
      <c r="U92" s="2">
        <f t="shared" si="2"/>
        <v>2</v>
      </c>
      <c r="V92" s="2">
        <f t="shared" si="3"/>
        <v>0</v>
      </c>
    </row>
    <row r="93" spans="1:22" s="2" customFormat="1" ht="26.25" x14ac:dyDescent="0.25">
      <c r="A93" s="19">
        <v>78</v>
      </c>
      <c r="B93" s="69" t="s">
        <v>369</v>
      </c>
      <c r="C93" s="59" t="s">
        <v>370</v>
      </c>
      <c r="D93" s="59" t="s">
        <v>371</v>
      </c>
      <c r="E93" s="96" t="s">
        <v>236</v>
      </c>
      <c r="F93" s="91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>
        <v>93</v>
      </c>
      <c r="R93" s="39"/>
      <c r="S93" s="157"/>
      <c r="T93" s="133">
        <f>IF(AND(V93&gt;0,V93&lt;1000),(SUM(F93:S93)-V93)/(U93-1),AVERAGE(F93:S93))</f>
        <v>93</v>
      </c>
      <c r="U93" s="2">
        <f t="shared" si="2"/>
        <v>1</v>
      </c>
      <c r="V93" s="2">
        <f t="shared" si="3"/>
        <v>0</v>
      </c>
    </row>
    <row r="94" spans="1:22" s="2" customFormat="1" x14ac:dyDescent="0.25">
      <c r="A94" s="19">
        <v>79</v>
      </c>
      <c r="B94" s="69" t="s">
        <v>222</v>
      </c>
      <c r="C94" s="69" t="s">
        <v>223</v>
      </c>
      <c r="D94" s="69" t="s">
        <v>224</v>
      </c>
      <c r="E94" s="96" t="s">
        <v>61</v>
      </c>
      <c r="F94" s="91"/>
      <c r="G94" s="36"/>
      <c r="H94" s="36"/>
      <c r="I94" s="36"/>
      <c r="J94" s="36">
        <v>92</v>
      </c>
      <c r="K94" s="36"/>
      <c r="L94" s="36"/>
      <c r="M94" s="36"/>
      <c r="N94" s="36"/>
      <c r="O94" s="36"/>
      <c r="P94" s="36"/>
      <c r="Q94" s="36"/>
      <c r="R94" s="39"/>
      <c r="S94" s="104"/>
      <c r="T94" s="133">
        <f>IF(AND(V94&gt;0,V94&lt;1000),(SUM(F94:S94)-V94)/(U94-1),AVERAGE(F94:S94))</f>
        <v>92</v>
      </c>
      <c r="U94" s="2">
        <f t="shared" si="2"/>
        <v>1</v>
      </c>
      <c r="V94" s="2">
        <f t="shared" si="3"/>
        <v>0</v>
      </c>
    </row>
    <row r="95" spans="1:22" s="2" customFormat="1" ht="26.25" x14ac:dyDescent="0.25">
      <c r="A95" s="19">
        <v>80</v>
      </c>
      <c r="B95" s="59" t="s">
        <v>11</v>
      </c>
      <c r="C95" s="59" t="s">
        <v>13</v>
      </c>
      <c r="D95" s="59" t="s">
        <v>14</v>
      </c>
      <c r="E95" s="98" t="s">
        <v>44</v>
      </c>
      <c r="F95" s="92">
        <v>49</v>
      </c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39">
        <v>128</v>
      </c>
      <c r="S95" s="157"/>
      <c r="T95" s="133">
        <f>IF(AND(V95&gt;0,V95&lt;1000),(SUM(F95:S95)-V95)/(U95-1),AVERAGE(F95:S95))</f>
        <v>88.5</v>
      </c>
      <c r="U95" s="2">
        <f t="shared" si="2"/>
        <v>2</v>
      </c>
      <c r="V95" s="2">
        <f t="shared" si="3"/>
        <v>0</v>
      </c>
    </row>
    <row r="96" spans="1:22" s="2" customFormat="1" ht="26.25" x14ac:dyDescent="0.25">
      <c r="A96" s="19">
        <v>81</v>
      </c>
      <c r="B96" s="69" t="s">
        <v>89</v>
      </c>
      <c r="C96" s="59" t="s">
        <v>90</v>
      </c>
      <c r="D96" s="59"/>
      <c r="E96" s="96" t="s">
        <v>61</v>
      </c>
      <c r="F96" s="89"/>
      <c r="G96" s="36">
        <v>90</v>
      </c>
      <c r="H96" s="36"/>
      <c r="I96" s="36"/>
      <c r="J96" s="36">
        <v>84</v>
      </c>
      <c r="K96" s="36"/>
      <c r="L96" s="36"/>
      <c r="M96" s="36"/>
      <c r="N96" s="36"/>
      <c r="O96" s="36"/>
      <c r="P96" s="36"/>
      <c r="Q96" s="36"/>
      <c r="R96" s="134"/>
      <c r="S96" s="158"/>
      <c r="T96" s="133">
        <f>IF(AND(V96&gt;0,V96&lt;1000),(SUM(F96:S96)-V96)/(U96-1),AVERAGE(F96:S96))</f>
        <v>87</v>
      </c>
      <c r="U96" s="2">
        <f t="shared" si="2"/>
        <v>2</v>
      </c>
      <c r="V96" s="2">
        <f t="shared" si="3"/>
        <v>0</v>
      </c>
    </row>
    <row r="97" spans="1:22" s="2" customFormat="1" ht="26.25" x14ac:dyDescent="0.25">
      <c r="A97" s="19">
        <v>82</v>
      </c>
      <c r="B97" s="59" t="s">
        <v>313</v>
      </c>
      <c r="C97" s="59" t="s">
        <v>330</v>
      </c>
      <c r="D97" s="59"/>
      <c r="E97" s="96" t="s">
        <v>317</v>
      </c>
      <c r="F97" s="92"/>
      <c r="G97" s="39"/>
      <c r="H97" s="36"/>
      <c r="I97" s="36"/>
      <c r="J97" s="36"/>
      <c r="K97" s="36"/>
      <c r="L97" s="36"/>
      <c r="M97" s="72"/>
      <c r="N97" s="39">
        <v>87</v>
      </c>
      <c r="O97" s="39"/>
      <c r="P97" s="39"/>
      <c r="Q97" s="39"/>
      <c r="R97" s="39"/>
      <c r="S97" s="157"/>
      <c r="T97" s="133">
        <f>IF(AND(V97&gt;0,V97&lt;1000),(SUM(F97:S97)-V97)/(U97-1),AVERAGE(F97:S97))</f>
        <v>87</v>
      </c>
      <c r="U97" s="2">
        <f t="shared" si="2"/>
        <v>1</v>
      </c>
      <c r="V97" s="2">
        <f t="shared" si="3"/>
        <v>0</v>
      </c>
    </row>
    <row r="98" spans="1:22" s="2" customFormat="1" ht="26.25" x14ac:dyDescent="0.25">
      <c r="A98" s="19">
        <v>83</v>
      </c>
      <c r="B98" s="59" t="s">
        <v>41</v>
      </c>
      <c r="C98" s="59" t="s">
        <v>42</v>
      </c>
      <c r="D98" s="59" t="s">
        <v>43</v>
      </c>
      <c r="E98" s="98" t="s">
        <v>28</v>
      </c>
      <c r="F98" s="92">
        <v>83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126"/>
      <c r="S98" s="159"/>
      <c r="T98" s="133">
        <f>IF(AND(V98&gt;0,V98&lt;1000),(SUM(F98:S98)-V98)/(U98-1),AVERAGE(F98:S98))</f>
        <v>83</v>
      </c>
      <c r="U98" s="2">
        <f t="shared" si="2"/>
        <v>1</v>
      </c>
      <c r="V98" s="2">
        <f t="shared" si="3"/>
        <v>0</v>
      </c>
    </row>
    <row r="99" spans="1:22" s="2" customFormat="1" ht="26.25" x14ac:dyDescent="0.25">
      <c r="A99" s="19">
        <v>84</v>
      </c>
      <c r="B99" s="69" t="s">
        <v>372</v>
      </c>
      <c r="C99" s="59" t="s">
        <v>373</v>
      </c>
      <c r="D99" s="59"/>
      <c r="E99" s="96" t="s">
        <v>374</v>
      </c>
      <c r="F99" s="90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>
        <v>81</v>
      </c>
      <c r="R99" s="61"/>
      <c r="S99" s="160"/>
      <c r="T99" s="133">
        <f>IF(AND(V99&gt;0,V99&lt;1000),(SUM(F99:S99)-V99)/(U99-1),AVERAGE(F99:S99))</f>
        <v>81</v>
      </c>
      <c r="U99" s="2">
        <f t="shared" si="2"/>
        <v>1</v>
      </c>
      <c r="V99" s="2">
        <f t="shared" si="3"/>
        <v>0</v>
      </c>
    </row>
    <row r="100" spans="1:22" s="2" customFormat="1" ht="26.25" x14ac:dyDescent="0.25">
      <c r="A100" s="19">
        <v>85</v>
      </c>
      <c r="B100" s="69" t="s">
        <v>91</v>
      </c>
      <c r="C100" s="59" t="s">
        <v>92</v>
      </c>
      <c r="D100" s="59" t="s">
        <v>93</v>
      </c>
      <c r="E100" s="96" t="s">
        <v>61</v>
      </c>
      <c r="F100" s="89"/>
      <c r="G100" s="36">
        <v>80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9"/>
      <c r="S100" s="157"/>
      <c r="T100" s="133">
        <f>IF(AND(V100&gt;0,V100&lt;1000),(SUM(F100:S100)-V100)/(U100-1),AVERAGE(F100:S100))</f>
        <v>80</v>
      </c>
      <c r="U100" s="2">
        <f t="shared" si="2"/>
        <v>1</v>
      </c>
      <c r="V100" s="2">
        <f t="shared" si="3"/>
        <v>0</v>
      </c>
    </row>
    <row r="101" spans="1:22" s="2" customFormat="1" x14ac:dyDescent="0.25">
      <c r="A101" s="19">
        <v>86</v>
      </c>
      <c r="B101" s="69" t="s">
        <v>244</v>
      </c>
      <c r="C101" s="69" t="s">
        <v>261</v>
      </c>
      <c r="D101" s="69" t="s">
        <v>262</v>
      </c>
      <c r="E101" s="96" t="s">
        <v>282</v>
      </c>
      <c r="F101" s="91"/>
      <c r="G101" s="36"/>
      <c r="H101" s="36"/>
      <c r="I101" s="36"/>
      <c r="J101" s="36"/>
      <c r="K101" s="36">
        <v>72</v>
      </c>
      <c r="L101" s="36"/>
      <c r="M101" s="36"/>
      <c r="N101" s="36"/>
      <c r="O101" s="36"/>
      <c r="P101" s="36"/>
      <c r="Q101" s="36"/>
      <c r="R101" s="39"/>
      <c r="S101" s="157"/>
      <c r="T101" s="133">
        <f>IF(AND(V101&gt;0,V101&lt;1000),(SUM(F101:S101)-V101)/(U101-1),AVERAGE(F101:S101))</f>
        <v>72</v>
      </c>
      <c r="U101" s="2">
        <f t="shared" si="2"/>
        <v>1</v>
      </c>
      <c r="V101" s="2">
        <f t="shared" si="3"/>
        <v>0</v>
      </c>
    </row>
    <row r="102" spans="1:22" s="2" customFormat="1" x14ac:dyDescent="0.25">
      <c r="A102" s="19">
        <v>87</v>
      </c>
      <c r="B102" s="69" t="s">
        <v>245</v>
      </c>
      <c r="C102" s="69" t="s">
        <v>263</v>
      </c>
      <c r="D102" s="69"/>
      <c r="E102" s="96" t="s">
        <v>282</v>
      </c>
      <c r="F102" s="91"/>
      <c r="G102" s="36"/>
      <c r="H102" s="36"/>
      <c r="I102" s="36"/>
      <c r="J102" s="36"/>
      <c r="K102" s="36">
        <v>71</v>
      </c>
      <c r="L102" s="36"/>
      <c r="M102" s="36"/>
      <c r="N102" s="36"/>
      <c r="O102" s="36"/>
      <c r="P102" s="36"/>
      <c r="Q102" s="36"/>
      <c r="R102" s="39"/>
      <c r="S102" s="157"/>
      <c r="T102" s="133">
        <f>IF(AND(V102&gt;0,V102&lt;1000),(SUM(F102:S102)-V102)/(U102-1),AVERAGE(F102:S102))</f>
        <v>71</v>
      </c>
      <c r="U102" s="2">
        <f t="shared" si="2"/>
        <v>1</v>
      </c>
      <c r="V102" s="2">
        <f t="shared" si="3"/>
        <v>0</v>
      </c>
    </row>
    <row r="103" spans="1:22" ht="26.25" x14ac:dyDescent="0.25">
      <c r="A103" s="19">
        <v>88</v>
      </c>
      <c r="B103" s="69" t="s">
        <v>314</v>
      </c>
      <c r="C103" s="59" t="s">
        <v>331</v>
      </c>
      <c r="D103" s="59" t="s">
        <v>332</v>
      </c>
      <c r="E103" s="96" t="s">
        <v>333</v>
      </c>
      <c r="F103" s="92"/>
      <c r="G103" s="39"/>
      <c r="H103" s="36"/>
      <c r="I103" s="36"/>
      <c r="J103" s="36"/>
      <c r="K103" s="36"/>
      <c r="L103" s="36"/>
      <c r="M103" s="72"/>
      <c r="N103" s="36">
        <v>70</v>
      </c>
      <c r="O103" s="36"/>
      <c r="P103" s="36"/>
      <c r="Q103" s="36"/>
      <c r="R103" s="39"/>
      <c r="S103" s="157"/>
      <c r="T103" s="133">
        <f>IF(AND(V103&gt;0,V103&lt;1000),(SUM(F103:S103)-V103)/(U103-1),AVERAGE(F103:S103))</f>
        <v>70</v>
      </c>
      <c r="U103" s="2">
        <f t="shared" si="2"/>
        <v>1</v>
      </c>
      <c r="V103" s="2">
        <f t="shared" si="3"/>
        <v>0</v>
      </c>
    </row>
    <row r="104" spans="1:22" x14ac:dyDescent="0.25">
      <c r="A104" s="19">
        <v>89</v>
      </c>
      <c r="B104" s="69" t="s">
        <v>402</v>
      </c>
      <c r="C104" s="180" t="s">
        <v>403</v>
      </c>
      <c r="D104" s="59"/>
      <c r="E104" s="96" t="s">
        <v>131</v>
      </c>
      <c r="F104" s="91"/>
      <c r="G104" s="57"/>
      <c r="H104" s="57"/>
      <c r="I104" s="57"/>
      <c r="J104" s="57"/>
      <c r="K104" s="36"/>
      <c r="L104" s="36"/>
      <c r="M104" s="36"/>
      <c r="N104" s="36"/>
      <c r="O104" s="36"/>
      <c r="P104" s="36"/>
      <c r="Q104" s="36"/>
      <c r="R104" s="39"/>
      <c r="S104" s="157">
        <v>69</v>
      </c>
      <c r="T104" s="133">
        <f>IF(AND(V104&gt;0,V104&lt;1000),(SUM(F104:S104)-V104)/(U104-1),AVERAGE(F104:S104))</f>
        <v>69</v>
      </c>
      <c r="U104" s="2">
        <f t="shared" si="2"/>
        <v>1</v>
      </c>
      <c r="V104" s="2">
        <f t="shared" si="3"/>
        <v>0</v>
      </c>
    </row>
    <row r="105" spans="1:22" ht="26.25" x14ac:dyDescent="0.25">
      <c r="A105" s="19">
        <v>90</v>
      </c>
      <c r="B105" s="69" t="s">
        <v>94</v>
      </c>
      <c r="C105" s="59" t="s">
        <v>95</v>
      </c>
      <c r="D105" s="59" t="s">
        <v>96</v>
      </c>
      <c r="E105" s="96" t="s">
        <v>97</v>
      </c>
      <c r="F105" s="89"/>
      <c r="G105" s="36">
        <v>68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9"/>
      <c r="S105" s="157"/>
      <c r="T105" s="133">
        <f>IF(AND(V105&gt;0,V105&lt;1000),(SUM(F105:S105)-V105)/(U105-1),AVERAGE(F105:S105))</f>
        <v>68</v>
      </c>
      <c r="U105" s="2">
        <f t="shared" si="2"/>
        <v>1</v>
      </c>
      <c r="V105" s="2">
        <f t="shared" si="3"/>
        <v>0</v>
      </c>
    </row>
    <row r="106" spans="1:22" ht="26.25" x14ac:dyDescent="0.25">
      <c r="A106" s="19">
        <v>91</v>
      </c>
      <c r="B106" s="59" t="s">
        <v>315</v>
      </c>
      <c r="C106" s="59" t="s">
        <v>334</v>
      </c>
      <c r="D106" s="59" t="s">
        <v>335</v>
      </c>
      <c r="E106" s="99"/>
      <c r="F106" s="89"/>
      <c r="G106" s="36"/>
      <c r="H106" s="36"/>
      <c r="I106" s="36"/>
      <c r="J106" s="36"/>
      <c r="K106" s="36"/>
      <c r="L106" s="36"/>
      <c r="M106" s="72"/>
      <c r="N106" s="39">
        <v>68</v>
      </c>
      <c r="O106" s="39"/>
      <c r="P106" s="39"/>
      <c r="Q106" s="39"/>
      <c r="R106" s="39"/>
      <c r="S106" s="157"/>
      <c r="T106" s="133">
        <f>IF(AND(V106&gt;0,V106&lt;1000),(SUM(F106:S106)-V106)/(U106-1),AVERAGE(F106:S106))</f>
        <v>68</v>
      </c>
      <c r="U106" s="2">
        <f t="shared" si="2"/>
        <v>1</v>
      </c>
      <c r="V106" s="2">
        <f t="shared" si="3"/>
        <v>0</v>
      </c>
    </row>
    <row r="107" spans="1:22" x14ac:dyDescent="0.25">
      <c r="A107" s="19">
        <v>92</v>
      </c>
      <c r="B107" s="69" t="s">
        <v>231</v>
      </c>
      <c r="C107" s="69" t="s">
        <v>100</v>
      </c>
      <c r="D107" s="69" t="s">
        <v>99</v>
      </c>
      <c r="E107" s="96" t="s">
        <v>61</v>
      </c>
      <c r="F107" s="91"/>
      <c r="G107" s="36"/>
      <c r="H107" s="36"/>
      <c r="I107" s="36"/>
      <c r="J107" s="36">
        <v>66</v>
      </c>
      <c r="K107" s="36"/>
      <c r="L107" s="36"/>
      <c r="M107" s="36"/>
      <c r="N107" s="36"/>
      <c r="O107" s="36"/>
      <c r="P107" s="36"/>
      <c r="Q107" s="36"/>
      <c r="R107" s="134"/>
      <c r="S107" s="158"/>
      <c r="T107" s="133">
        <f>IF(AND(V107&gt;0,V107&lt;1000),(SUM(F107:S107)-V107)/(U107-1),AVERAGE(F107:S107))</f>
        <v>66</v>
      </c>
      <c r="U107" s="2">
        <f t="shared" si="2"/>
        <v>1</v>
      </c>
      <c r="V107" s="2">
        <f t="shared" si="3"/>
        <v>0</v>
      </c>
    </row>
    <row r="108" spans="1:22" ht="26.25" x14ac:dyDescent="0.25">
      <c r="A108" s="19">
        <v>93</v>
      </c>
      <c r="B108" s="59" t="s">
        <v>15</v>
      </c>
      <c r="C108" s="59" t="s">
        <v>16</v>
      </c>
      <c r="D108" s="59"/>
      <c r="E108" s="98" t="s">
        <v>25</v>
      </c>
      <c r="F108" s="92">
        <v>58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126">
        <v>73</v>
      </c>
      <c r="S108" s="159"/>
      <c r="T108" s="133">
        <f>IF(AND(V108&gt;0,V108&lt;1000),(SUM(F108:S108)-V108)/(U108-1),AVERAGE(F108:S108))</f>
        <v>65.5</v>
      </c>
      <c r="U108" s="2">
        <f t="shared" si="2"/>
        <v>2</v>
      </c>
      <c r="V108" s="2">
        <f t="shared" si="3"/>
        <v>0</v>
      </c>
    </row>
    <row r="109" spans="1:22" ht="26.25" x14ac:dyDescent="0.25">
      <c r="A109" s="19">
        <v>94</v>
      </c>
      <c r="B109" s="69" t="s">
        <v>339</v>
      </c>
      <c r="C109" s="59" t="s">
        <v>340</v>
      </c>
      <c r="D109" s="75"/>
      <c r="E109" s="96" t="s">
        <v>341</v>
      </c>
      <c r="F109" s="89"/>
      <c r="G109" s="36"/>
      <c r="H109" s="36"/>
      <c r="I109" s="36"/>
      <c r="J109" s="36"/>
      <c r="K109" s="36"/>
      <c r="L109" s="36"/>
      <c r="M109" s="36"/>
      <c r="N109" s="36"/>
      <c r="O109" s="36">
        <v>65</v>
      </c>
      <c r="P109" s="36"/>
      <c r="Q109" s="36"/>
      <c r="R109" s="39"/>
      <c r="S109" s="157"/>
      <c r="T109" s="133">
        <f>IF(AND(V109&gt;0,V109&lt;1000),(SUM(F109:S109)-V109)/(U109-1),AVERAGE(F109:S109))</f>
        <v>65</v>
      </c>
      <c r="U109" s="2">
        <f t="shared" si="2"/>
        <v>1</v>
      </c>
      <c r="V109" s="2">
        <f t="shared" si="3"/>
        <v>0</v>
      </c>
    </row>
    <row r="110" spans="1:22" ht="26.25" x14ac:dyDescent="0.25">
      <c r="A110" s="19">
        <v>95</v>
      </c>
      <c r="B110" s="59" t="s">
        <v>56</v>
      </c>
      <c r="C110" s="59" t="s">
        <v>57</v>
      </c>
      <c r="D110" s="59"/>
      <c r="E110" s="98" t="s">
        <v>25</v>
      </c>
      <c r="F110" s="92">
        <v>10</v>
      </c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126">
        <v>105</v>
      </c>
      <c r="S110" s="159"/>
      <c r="T110" s="133">
        <f>IF(AND(V110&gt;0,V110&lt;1000),(SUM(F110:S110)-V110)/(U110-1),AVERAGE(F110:S110))</f>
        <v>57.5</v>
      </c>
      <c r="U110" s="2">
        <f t="shared" si="2"/>
        <v>2</v>
      </c>
      <c r="V110" s="2">
        <f t="shared" si="3"/>
        <v>0</v>
      </c>
    </row>
    <row r="111" spans="1:22" ht="26.25" x14ac:dyDescent="0.25">
      <c r="A111" s="19">
        <v>96</v>
      </c>
      <c r="B111" s="59" t="s">
        <v>205</v>
      </c>
      <c r="C111" s="59" t="s">
        <v>206</v>
      </c>
      <c r="D111" s="59" t="s">
        <v>207</v>
      </c>
      <c r="E111" s="96" t="s">
        <v>208</v>
      </c>
      <c r="F111" s="89"/>
      <c r="G111" s="57"/>
      <c r="H111" s="57"/>
      <c r="I111" s="39">
        <v>57</v>
      </c>
      <c r="J111" s="39"/>
      <c r="K111" s="39"/>
      <c r="L111" s="39"/>
      <c r="M111" s="39"/>
      <c r="N111" s="39"/>
      <c r="O111" s="39"/>
      <c r="P111" s="39"/>
      <c r="Q111" s="39"/>
      <c r="R111" s="61"/>
      <c r="S111" s="160"/>
      <c r="T111" s="133">
        <f>IF(AND(V111&gt;0,V111&lt;1000),(SUM(F111:S111)-V111)/(U111-1),AVERAGE(F111:S111))</f>
        <v>57</v>
      </c>
      <c r="U111" s="2">
        <f t="shared" si="2"/>
        <v>1</v>
      </c>
      <c r="V111" s="2">
        <f t="shared" si="3"/>
        <v>0</v>
      </c>
    </row>
    <row r="112" spans="1:22" ht="26.25" x14ac:dyDescent="0.25">
      <c r="A112" s="19">
        <v>97</v>
      </c>
      <c r="B112" s="69" t="s">
        <v>98</v>
      </c>
      <c r="C112" s="59" t="s">
        <v>99</v>
      </c>
      <c r="D112" s="59" t="s">
        <v>100</v>
      </c>
      <c r="E112" s="96" t="s">
        <v>61</v>
      </c>
      <c r="F112" s="89"/>
      <c r="G112" s="36">
        <v>57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9"/>
      <c r="S112" s="157"/>
      <c r="T112" s="133">
        <f>IF(AND(V112&gt;0,V112&lt;1000),(SUM(F112:S112)-V112)/(U112-1),AVERAGE(F112:S112))</f>
        <v>57</v>
      </c>
      <c r="U112" s="2">
        <f t="shared" si="2"/>
        <v>1</v>
      </c>
      <c r="V112" s="2">
        <f t="shared" si="3"/>
        <v>0</v>
      </c>
    </row>
    <row r="113" spans="1:26" ht="26.25" x14ac:dyDescent="0.25">
      <c r="A113" s="19">
        <v>98</v>
      </c>
      <c r="B113" s="69" t="s">
        <v>296</v>
      </c>
      <c r="C113" s="59" t="s">
        <v>297</v>
      </c>
      <c r="D113" s="59" t="s">
        <v>298</v>
      </c>
      <c r="E113" s="96" t="s">
        <v>293</v>
      </c>
      <c r="F113" s="89"/>
      <c r="G113" s="36"/>
      <c r="H113" s="36"/>
      <c r="I113" s="36"/>
      <c r="J113" s="36"/>
      <c r="K113" s="36"/>
      <c r="L113" s="36">
        <v>83</v>
      </c>
      <c r="M113" s="36">
        <v>31</v>
      </c>
      <c r="N113" s="36"/>
      <c r="O113" s="36"/>
      <c r="P113" s="36"/>
      <c r="Q113" s="36"/>
      <c r="R113" s="39"/>
      <c r="S113" s="157"/>
      <c r="T113" s="133">
        <f>IF(AND(V113&gt;0,V113&lt;1000),(SUM(F113:S113)-V113)/(U113-1),AVERAGE(F113:S113))</f>
        <v>57</v>
      </c>
      <c r="U113" s="2">
        <f t="shared" si="2"/>
        <v>2</v>
      </c>
      <c r="V113" s="2">
        <f t="shared" si="3"/>
        <v>0</v>
      </c>
    </row>
    <row r="114" spans="1:26" ht="26.25" x14ac:dyDescent="0.25">
      <c r="A114" s="19">
        <v>99</v>
      </c>
      <c r="B114" s="69" t="s">
        <v>375</v>
      </c>
      <c r="C114" s="59" t="s">
        <v>376</v>
      </c>
      <c r="D114" s="59" t="s">
        <v>377</v>
      </c>
      <c r="E114" s="96" t="s">
        <v>338</v>
      </c>
      <c r="F114" s="91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>
        <v>57</v>
      </c>
      <c r="R114" s="39"/>
      <c r="S114" s="157"/>
      <c r="T114" s="133">
        <f>IF(AND(V114&gt;0,V114&lt;1000),(SUM(F114:S114)-V114)/(U114-1),AVERAGE(F114:S114))</f>
        <v>57</v>
      </c>
      <c r="U114" s="2">
        <f t="shared" si="2"/>
        <v>1</v>
      </c>
      <c r="V114" s="2">
        <f t="shared" si="3"/>
        <v>0</v>
      </c>
    </row>
    <row r="115" spans="1:26" x14ac:dyDescent="0.25">
      <c r="A115" s="19">
        <v>100</v>
      </c>
      <c r="B115" s="69" t="s">
        <v>246</v>
      </c>
      <c r="C115" s="69" t="s">
        <v>264</v>
      </c>
      <c r="D115" s="69" t="s">
        <v>265</v>
      </c>
      <c r="E115" s="96" t="s">
        <v>282</v>
      </c>
      <c r="F115" s="91"/>
      <c r="G115" s="36"/>
      <c r="H115" s="36"/>
      <c r="I115" s="36"/>
      <c r="J115" s="36"/>
      <c r="K115" s="36">
        <v>56</v>
      </c>
      <c r="L115" s="36"/>
      <c r="M115" s="36"/>
      <c r="N115" s="36"/>
      <c r="O115" s="36"/>
      <c r="P115" s="36"/>
      <c r="Q115" s="36"/>
      <c r="R115" s="39"/>
      <c r="S115" s="157"/>
      <c r="T115" s="133">
        <f>IF(AND(V115&gt;0,V115&lt;1000),(SUM(F115:S115)-V115)/(U115-1),AVERAGE(F115:S115))</f>
        <v>56</v>
      </c>
      <c r="U115" s="2">
        <f t="shared" si="2"/>
        <v>1</v>
      </c>
      <c r="V115" s="2">
        <f t="shared" si="3"/>
        <v>0</v>
      </c>
    </row>
    <row r="116" spans="1:26" x14ac:dyDescent="0.25">
      <c r="A116" s="19">
        <v>101</v>
      </c>
      <c r="B116" s="69" t="s">
        <v>247</v>
      </c>
      <c r="C116" s="69" t="s">
        <v>266</v>
      </c>
      <c r="D116" s="69" t="s">
        <v>267</v>
      </c>
      <c r="E116" s="96" t="s">
        <v>282</v>
      </c>
      <c r="F116" s="91"/>
      <c r="G116" s="57"/>
      <c r="H116" s="57"/>
      <c r="I116" s="57"/>
      <c r="J116" s="57"/>
      <c r="K116" s="57">
        <v>54</v>
      </c>
      <c r="L116" s="57"/>
      <c r="M116" s="57"/>
      <c r="N116" s="57"/>
      <c r="O116" s="57"/>
      <c r="P116" s="57"/>
      <c r="Q116" s="57"/>
      <c r="R116" s="39"/>
      <c r="S116" s="157"/>
      <c r="T116" s="133">
        <f>IF(AND(V116&gt;0,V116&lt;1000),(SUM(F116:S116)-V116)/(U116-1),AVERAGE(F116:S116))</f>
        <v>54</v>
      </c>
      <c r="U116" s="2">
        <f t="shared" si="2"/>
        <v>1</v>
      </c>
      <c r="V116" s="2">
        <f t="shared" si="3"/>
        <v>0</v>
      </c>
    </row>
    <row r="117" spans="1:26" x14ac:dyDescent="0.25">
      <c r="A117" s="19">
        <v>102</v>
      </c>
      <c r="B117" s="57" t="s">
        <v>389</v>
      </c>
      <c r="C117" s="147"/>
      <c r="D117" s="57"/>
      <c r="E117" s="96" t="s">
        <v>347</v>
      </c>
      <c r="F117" s="91"/>
      <c r="G117" s="147"/>
      <c r="H117" s="57"/>
      <c r="I117" s="147"/>
      <c r="J117" s="57"/>
      <c r="K117" s="147"/>
      <c r="L117" s="57"/>
      <c r="M117" s="147"/>
      <c r="N117" s="57"/>
      <c r="O117" s="147"/>
      <c r="P117" s="57"/>
      <c r="Q117" s="147"/>
      <c r="R117" s="57">
        <v>53</v>
      </c>
      <c r="S117" s="163"/>
      <c r="T117" s="133">
        <f>IF(AND(V117&gt;0,V117&lt;1000),(SUM(F117:S117)-V117)/(U117-1),AVERAGE(F117:S117))</f>
        <v>53</v>
      </c>
      <c r="U117" s="2">
        <f t="shared" si="2"/>
        <v>1</v>
      </c>
      <c r="V117" s="2">
        <f t="shared" si="3"/>
        <v>0</v>
      </c>
    </row>
    <row r="118" spans="1:26" ht="26.25" x14ac:dyDescent="0.25">
      <c r="A118" s="19">
        <v>103</v>
      </c>
      <c r="B118" s="69" t="s">
        <v>101</v>
      </c>
      <c r="C118" s="59" t="s">
        <v>102</v>
      </c>
      <c r="D118" s="59" t="s">
        <v>103</v>
      </c>
      <c r="E118" s="96" t="s">
        <v>61</v>
      </c>
      <c r="F118" s="89"/>
      <c r="G118" s="36">
        <v>49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134"/>
      <c r="S118" s="158"/>
      <c r="T118" s="133">
        <f>IF(AND(V118&gt;0,V118&lt;1000),(SUM(F118:S118)-V118)/(U118-1),AVERAGE(F118:S118))</f>
        <v>49</v>
      </c>
      <c r="U118" s="2">
        <f t="shared" si="2"/>
        <v>1</v>
      </c>
      <c r="V118" s="2">
        <f t="shared" si="3"/>
        <v>0</v>
      </c>
    </row>
    <row r="119" spans="1:26" ht="26.25" x14ac:dyDescent="0.25">
      <c r="A119" s="19">
        <v>104</v>
      </c>
      <c r="B119" s="69" t="s">
        <v>104</v>
      </c>
      <c r="C119" s="59" t="s">
        <v>105</v>
      </c>
      <c r="D119" s="59" t="s">
        <v>106</v>
      </c>
      <c r="E119" s="96" t="s">
        <v>66</v>
      </c>
      <c r="F119" s="89"/>
      <c r="G119" s="36">
        <v>46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9"/>
      <c r="S119" s="157"/>
      <c r="T119" s="133">
        <f>IF(AND(V119&gt;0,V119&lt;1000),(SUM(F119:S119)-V119)/(U119-1),AVERAGE(F119:S119))</f>
        <v>46</v>
      </c>
      <c r="U119" s="2">
        <f t="shared" si="2"/>
        <v>1</v>
      </c>
      <c r="V119" s="2">
        <f t="shared" si="3"/>
        <v>0</v>
      </c>
    </row>
    <row r="120" spans="1:26" x14ac:dyDescent="0.25">
      <c r="A120" s="19">
        <v>105</v>
      </c>
      <c r="B120" s="69" t="s">
        <v>249</v>
      </c>
      <c r="C120" s="69" t="s">
        <v>270</v>
      </c>
      <c r="D120" s="69" t="s">
        <v>271</v>
      </c>
      <c r="E120" s="96" t="s">
        <v>282</v>
      </c>
      <c r="F120" s="91"/>
      <c r="G120" s="36"/>
      <c r="H120" s="36"/>
      <c r="I120" s="36"/>
      <c r="J120" s="36"/>
      <c r="K120" s="36">
        <v>46</v>
      </c>
      <c r="L120" s="36"/>
      <c r="M120" s="36"/>
      <c r="N120" s="36"/>
      <c r="O120" s="36"/>
      <c r="P120" s="36"/>
      <c r="Q120" s="36"/>
      <c r="R120" s="126"/>
      <c r="S120" s="159"/>
      <c r="T120" s="133">
        <f>IF(AND(V120&gt;0,V120&lt;1000),(SUM(F120:S120)-V120)/(U120-1),AVERAGE(F120:S120))</f>
        <v>46</v>
      </c>
      <c r="U120" s="2">
        <f t="shared" si="2"/>
        <v>1</v>
      </c>
      <c r="V120" s="2">
        <f t="shared" si="3"/>
        <v>0</v>
      </c>
    </row>
    <row r="121" spans="1:26" ht="26.25" x14ac:dyDescent="0.25">
      <c r="A121" s="19">
        <v>106</v>
      </c>
      <c r="B121" s="69" t="s">
        <v>316</v>
      </c>
      <c r="C121" s="59" t="s">
        <v>336</v>
      </c>
      <c r="D121" s="59"/>
      <c r="E121" s="96" t="s">
        <v>317</v>
      </c>
      <c r="F121" s="92"/>
      <c r="G121" s="39"/>
      <c r="H121" s="36"/>
      <c r="I121" s="36"/>
      <c r="J121" s="36"/>
      <c r="K121" s="36"/>
      <c r="L121" s="36"/>
      <c r="M121" s="72"/>
      <c r="N121" s="36">
        <v>46</v>
      </c>
      <c r="O121" s="36"/>
      <c r="P121" s="36"/>
      <c r="Q121" s="36"/>
      <c r="R121" s="61"/>
      <c r="S121" s="160"/>
      <c r="T121" s="133">
        <f>IF(AND(V121&gt;0,V121&lt;1000),(SUM(F121:S121)-V121)/(U121-1),AVERAGE(F121:S121))</f>
        <v>46</v>
      </c>
      <c r="U121" s="2">
        <f t="shared" si="2"/>
        <v>1</v>
      </c>
      <c r="V121" s="2">
        <f t="shared" si="3"/>
        <v>0</v>
      </c>
    </row>
    <row r="122" spans="1:26" ht="26.25" x14ac:dyDescent="0.25">
      <c r="A122" s="19">
        <v>107</v>
      </c>
      <c r="B122" s="69" t="s">
        <v>378</v>
      </c>
      <c r="C122" s="59" t="s">
        <v>379</v>
      </c>
      <c r="D122" s="59"/>
      <c r="E122" s="96" t="s">
        <v>374</v>
      </c>
      <c r="F122" s="91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>
        <v>45</v>
      </c>
      <c r="R122" s="39"/>
      <c r="S122" s="157"/>
      <c r="T122" s="133">
        <f>IF(AND(V122&gt;0,V122&lt;1000),(SUM(F122:S122)-V122)/(U122-1),AVERAGE(F122:S122))</f>
        <v>45</v>
      </c>
      <c r="U122" s="2">
        <f t="shared" si="2"/>
        <v>1</v>
      </c>
      <c r="V122" s="2">
        <f t="shared" si="3"/>
        <v>0</v>
      </c>
    </row>
    <row r="123" spans="1:26" ht="26.25" x14ac:dyDescent="0.25">
      <c r="A123" s="19">
        <v>108</v>
      </c>
      <c r="B123" s="69" t="s">
        <v>107</v>
      </c>
      <c r="C123" s="59" t="s">
        <v>108</v>
      </c>
      <c r="D123" s="59" t="s">
        <v>109</v>
      </c>
      <c r="E123" s="96" t="s">
        <v>110</v>
      </c>
      <c r="F123" s="89"/>
      <c r="G123" s="36">
        <v>44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9"/>
      <c r="S123" s="157"/>
      <c r="T123" s="133">
        <f>IF(AND(V123&gt;0,V123&lt;1000),(SUM(F123:S123)-V123)/(U123-1),AVERAGE(F123:S123))</f>
        <v>44</v>
      </c>
      <c r="U123" s="2">
        <f t="shared" si="2"/>
        <v>1</v>
      </c>
      <c r="V123" s="2">
        <f t="shared" si="3"/>
        <v>0</v>
      </c>
    </row>
    <row r="124" spans="1:26" ht="26.25" x14ac:dyDescent="0.25">
      <c r="A124" s="19">
        <v>109</v>
      </c>
      <c r="B124" s="69" t="s">
        <v>404</v>
      </c>
      <c r="C124" s="59" t="s">
        <v>405</v>
      </c>
      <c r="D124" s="59" t="s">
        <v>406</v>
      </c>
      <c r="E124" s="96" t="s">
        <v>131</v>
      </c>
      <c r="F124" s="91"/>
      <c r="G124" s="57"/>
      <c r="H124" s="57"/>
      <c r="I124" s="57"/>
      <c r="J124" s="57"/>
      <c r="K124" s="36"/>
      <c r="L124" s="36"/>
      <c r="M124" s="36"/>
      <c r="N124" s="36"/>
      <c r="O124" s="36"/>
      <c r="P124" s="36"/>
      <c r="Q124" s="36"/>
      <c r="R124" s="39"/>
      <c r="S124" s="157">
        <v>44</v>
      </c>
      <c r="T124" s="133">
        <f>IF(AND(V124&gt;0,V124&lt;1000),(SUM(F124:S124)-V124)/(U124-1),AVERAGE(F124:S124))</f>
        <v>44</v>
      </c>
      <c r="U124" s="2">
        <f t="shared" si="2"/>
        <v>1</v>
      </c>
      <c r="V124" s="2">
        <f t="shared" si="3"/>
        <v>0</v>
      </c>
    </row>
    <row r="125" spans="1:26" ht="26.25" x14ac:dyDescent="0.25">
      <c r="A125" s="19">
        <v>110</v>
      </c>
      <c r="B125" s="69" t="s">
        <v>121</v>
      </c>
      <c r="C125" s="59" t="s">
        <v>122</v>
      </c>
      <c r="D125" s="69" t="s">
        <v>226</v>
      </c>
      <c r="E125" s="96" t="s">
        <v>61</v>
      </c>
      <c r="F125" s="89"/>
      <c r="G125" s="36">
        <v>16</v>
      </c>
      <c r="H125" s="36"/>
      <c r="I125" s="36"/>
      <c r="J125" s="36">
        <v>69</v>
      </c>
      <c r="K125" s="36"/>
      <c r="L125" s="36"/>
      <c r="M125" s="36"/>
      <c r="N125" s="36"/>
      <c r="O125" s="36"/>
      <c r="P125" s="36"/>
      <c r="Q125" s="36"/>
      <c r="R125" s="39"/>
      <c r="S125" s="157"/>
      <c r="T125" s="133">
        <f>IF(AND(V125&gt;0,V125&lt;1000),(SUM(F125:S125)-V125)/(U125-1),AVERAGE(F125:S125))</f>
        <v>42.5</v>
      </c>
      <c r="U125" s="2">
        <f t="shared" si="2"/>
        <v>2</v>
      </c>
      <c r="V125" s="2">
        <f t="shared" si="3"/>
        <v>0</v>
      </c>
    </row>
    <row r="126" spans="1:26" x14ac:dyDescent="0.25">
      <c r="A126" s="19">
        <v>111</v>
      </c>
      <c r="B126" s="69" t="s">
        <v>390</v>
      </c>
      <c r="C126" s="147"/>
      <c r="D126" s="57"/>
      <c r="E126" s="96" t="s">
        <v>347</v>
      </c>
      <c r="F126" s="91"/>
      <c r="G126" s="147"/>
      <c r="H126" s="57"/>
      <c r="I126" s="147"/>
      <c r="J126" s="57"/>
      <c r="K126" s="147"/>
      <c r="L126" s="57"/>
      <c r="M126" s="147"/>
      <c r="N126" s="57"/>
      <c r="O126" s="147"/>
      <c r="P126" s="57"/>
      <c r="Q126" s="147"/>
      <c r="R126" s="57">
        <v>41</v>
      </c>
      <c r="S126" s="163"/>
      <c r="T126" s="133">
        <f>IF(AND(V126&gt;0,V126&lt;1000),(SUM(F126:S126)-V126)/(U126-1),AVERAGE(F126:S126))</f>
        <v>41</v>
      </c>
      <c r="U126" s="2">
        <f t="shared" si="2"/>
        <v>1</v>
      </c>
      <c r="V126" s="2">
        <f t="shared" si="3"/>
        <v>0</v>
      </c>
    </row>
    <row r="127" spans="1:26" ht="26.25" x14ac:dyDescent="0.25">
      <c r="A127" s="19">
        <v>112</v>
      </c>
      <c r="B127" s="69" t="s">
        <v>407</v>
      </c>
      <c r="C127" s="59" t="s">
        <v>408</v>
      </c>
      <c r="D127" s="59" t="s">
        <v>409</v>
      </c>
      <c r="E127" s="96" t="s">
        <v>410</v>
      </c>
      <c r="F127" s="91"/>
      <c r="G127" s="57"/>
      <c r="H127" s="57"/>
      <c r="I127" s="57"/>
      <c r="J127" s="57"/>
      <c r="K127" s="36"/>
      <c r="L127" s="36"/>
      <c r="M127" s="36"/>
      <c r="N127" s="36"/>
      <c r="O127" s="36"/>
      <c r="P127" s="36"/>
      <c r="Q127" s="36"/>
      <c r="R127" s="39"/>
      <c r="S127" s="157">
        <v>39</v>
      </c>
      <c r="T127" s="133">
        <f>IF(AND(V127&gt;0,V127&lt;1000),(SUM(F127:S127)-V127)/(U127-1),AVERAGE(F127:S127))</f>
        <v>39</v>
      </c>
      <c r="U127" s="2">
        <f t="shared" si="2"/>
        <v>1</v>
      </c>
      <c r="V127" s="2">
        <f t="shared" si="3"/>
        <v>0</v>
      </c>
    </row>
    <row r="128" spans="1:26" ht="26.25" x14ac:dyDescent="0.25">
      <c r="A128" s="19">
        <v>113</v>
      </c>
      <c r="B128" s="59" t="s">
        <v>209</v>
      </c>
      <c r="C128" s="59" t="s">
        <v>210</v>
      </c>
      <c r="D128" s="59"/>
      <c r="E128" s="96" t="s">
        <v>154</v>
      </c>
      <c r="F128" s="89"/>
      <c r="G128" s="36"/>
      <c r="H128" s="36"/>
      <c r="I128" s="39">
        <v>38</v>
      </c>
      <c r="J128" s="39"/>
      <c r="K128" s="39"/>
      <c r="L128" s="39"/>
      <c r="M128" s="39"/>
      <c r="N128" s="39"/>
      <c r="O128" s="39"/>
      <c r="P128" s="39"/>
      <c r="Q128" s="39"/>
      <c r="R128" s="39"/>
      <c r="S128" s="157"/>
      <c r="T128" s="133">
        <f>IF(AND(V128&gt;0,V128&lt;1000),(SUM(F128:S128)-V128)/(U128-1),AVERAGE(F128:S128))</f>
        <v>38</v>
      </c>
      <c r="U128" s="2">
        <f t="shared" si="2"/>
        <v>1</v>
      </c>
      <c r="V128" s="2">
        <f t="shared" si="3"/>
        <v>0</v>
      </c>
      <c r="W128" s="2"/>
      <c r="X128" s="2"/>
      <c r="Y128" s="2"/>
      <c r="Z128" s="2"/>
    </row>
    <row r="129" spans="1:118" x14ac:dyDescent="0.25">
      <c r="A129" s="19">
        <v>114</v>
      </c>
      <c r="B129" s="69" t="s">
        <v>250</v>
      </c>
      <c r="C129" s="69" t="s">
        <v>272</v>
      </c>
      <c r="D129" s="69"/>
      <c r="E129" s="96" t="s">
        <v>282</v>
      </c>
      <c r="F129" s="91"/>
      <c r="G129" s="57"/>
      <c r="H129" s="57"/>
      <c r="I129" s="57"/>
      <c r="J129" s="57"/>
      <c r="K129" s="57">
        <v>34</v>
      </c>
      <c r="L129" s="57"/>
      <c r="M129" s="57"/>
      <c r="N129" s="57"/>
      <c r="O129" s="57"/>
      <c r="P129" s="57"/>
      <c r="Q129" s="57"/>
      <c r="R129" s="39"/>
      <c r="S129" s="104"/>
      <c r="T129" s="133">
        <f>IF(AND(V129&gt;0,V129&lt;1000),(SUM(F129:S129)-V129)/(U129-1),AVERAGE(F129:S129))</f>
        <v>34</v>
      </c>
      <c r="U129" s="2">
        <f t="shared" si="2"/>
        <v>1</v>
      </c>
      <c r="V129" s="2">
        <f t="shared" si="3"/>
        <v>0</v>
      </c>
      <c r="W129" s="2"/>
      <c r="X129" s="2"/>
    </row>
    <row r="130" spans="1:118" ht="26.25" x14ac:dyDescent="0.25">
      <c r="A130" s="19">
        <v>115</v>
      </c>
      <c r="B130" s="59" t="s">
        <v>150</v>
      </c>
      <c r="C130" s="59" t="s">
        <v>151</v>
      </c>
      <c r="D130" s="59" t="s">
        <v>152</v>
      </c>
      <c r="E130" s="96" t="s">
        <v>153</v>
      </c>
      <c r="F130" s="92"/>
      <c r="G130" s="39"/>
      <c r="H130" s="39">
        <v>32</v>
      </c>
      <c r="I130" s="39"/>
      <c r="J130" s="39"/>
      <c r="K130" s="39"/>
      <c r="L130" s="39"/>
      <c r="M130" s="39"/>
      <c r="N130" s="39"/>
      <c r="O130" s="39"/>
      <c r="P130" s="39"/>
      <c r="Q130" s="39"/>
      <c r="R130" s="134"/>
      <c r="S130" s="158"/>
      <c r="T130" s="133">
        <f>IF(AND(V130&gt;0,V130&lt;1000),(SUM(F130:S130)-V130)/(U130-1),AVERAGE(F130:S130))</f>
        <v>32</v>
      </c>
      <c r="U130" s="2">
        <f t="shared" si="2"/>
        <v>1</v>
      </c>
      <c r="V130" s="2">
        <f t="shared" si="3"/>
        <v>0</v>
      </c>
    </row>
    <row r="131" spans="1:118" ht="26.25" x14ac:dyDescent="0.25">
      <c r="A131" s="19">
        <v>116</v>
      </c>
      <c r="B131" s="69" t="s">
        <v>411</v>
      </c>
      <c r="C131" s="59" t="s">
        <v>412</v>
      </c>
      <c r="D131" s="59"/>
      <c r="E131" s="96" t="s">
        <v>131</v>
      </c>
      <c r="F131" s="91"/>
      <c r="G131" s="57"/>
      <c r="H131" s="57"/>
      <c r="I131" s="57"/>
      <c r="J131" s="57"/>
      <c r="K131" s="36"/>
      <c r="L131" s="36"/>
      <c r="M131" s="36"/>
      <c r="N131" s="36"/>
      <c r="O131" s="36"/>
      <c r="P131" s="36"/>
      <c r="Q131" s="36"/>
      <c r="R131" s="39"/>
      <c r="S131" s="157">
        <v>30</v>
      </c>
      <c r="T131" s="133">
        <f>IF(AND(V131&gt;0,V131&lt;1000),(SUM(F131:S131)-V131)/(U131-1),AVERAGE(F131:S131))</f>
        <v>30</v>
      </c>
      <c r="U131" s="2">
        <f t="shared" si="2"/>
        <v>1</v>
      </c>
      <c r="V131" s="2">
        <f t="shared" si="3"/>
        <v>0</v>
      </c>
    </row>
    <row r="132" spans="1:118" ht="39" x14ac:dyDescent="0.25">
      <c r="A132" s="19">
        <v>117</v>
      </c>
      <c r="B132" s="69" t="s">
        <v>111</v>
      </c>
      <c r="C132" s="59" t="s">
        <v>112</v>
      </c>
      <c r="D132" s="59" t="s">
        <v>113</v>
      </c>
      <c r="E132" s="96" t="s">
        <v>114</v>
      </c>
      <c r="F132" s="89"/>
      <c r="G132" s="36">
        <v>28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9"/>
      <c r="S132" s="157"/>
      <c r="T132" s="133">
        <f>IF(AND(V132&gt;0,V132&lt;1000),(SUM(F132:S132)-V132)/(U132-1),AVERAGE(F132:S132))</f>
        <v>28</v>
      </c>
      <c r="U132" s="2">
        <f t="shared" si="2"/>
        <v>1</v>
      </c>
      <c r="V132" s="2">
        <f t="shared" si="3"/>
        <v>0</v>
      </c>
    </row>
    <row r="133" spans="1:118" ht="26.25" x14ac:dyDescent="0.25">
      <c r="A133" s="19">
        <v>118</v>
      </c>
      <c r="B133" s="59" t="s">
        <v>46</v>
      </c>
      <c r="C133" s="59" t="s">
        <v>47</v>
      </c>
      <c r="D133" s="59" t="s">
        <v>48</v>
      </c>
      <c r="E133" s="98" t="s">
        <v>44</v>
      </c>
      <c r="F133" s="92">
        <v>26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126"/>
      <c r="S133" s="159"/>
      <c r="T133" s="133">
        <f>IF(AND(V133&gt;0,V133&lt;1000),(SUM(F133:S133)-V133)/(U133-1),AVERAGE(F133:S133))</f>
        <v>26</v>
      </c>
      <c r="U133" s="2">
        <f t="shared" si="2"/>
        <v>1</v>
      </c>
      <c r="V133" s="2">
        <f t="shared" si="3"/>
        <v>0</v>
      </c>
    </row>
    <row r="134" spans="1:118" x14ac:dyDescent="0.25">
      <c r="A134" s="19">
        <v>119</v>
      </c>
      <c r="B134" s="69" t="s">
        <v>251</v>
      </c>
      <c r="C134" s="69" t="s">
        <v>273</v>
      </c>
      <c r="D134" s="69"/>
      <c r="E134" s="96" t="s">
        <v>282</v>
      </c>
      <c r="F134" s="91"/>
      <c r="G134" s="36"/>
      <c r="H134" s="36"/>
      <c r="I134" s="36"/>
      <c r="J134" s="36"/>
      <c r="K134" s="36">
        <v>25</v>
      </c>
      <c r="L134" s="36"/>
      <c r="M134" s="36"/>
      <c r="N134" s="36"/>
      <c r="O134" s="36"/>
      <c r="P134" s="36"/>
      <c r="Q134" s="36"/>
      <c r="R134" s="61"/>
      <c r="S134" s="160"/>
      <c r="T134" s="133">
        <f>IF(AND(V134&gt;0,V134&lt;1000),(SUM(F134:S134)-V134)/(U134-1),AVERAGE(F134:S134))</f>
        <v>25</v>
      </c>
      <c r="U134" s="2">
        <f t="shared" si="2"/>
        <v>1</v>
      </c>
      <c r="V134" s="2">
        <f t="shared" si="3"/>
        <v>0</v>
      </c>
    </row>
    <row r="135" spans="1:118" ht="26.25" x14ac:dyDescent="0.25">
      <c r="A135" s="19">
        <v>120</v>
      </c>
      <c r="B135" s="69" t="s">
        <v>342</v>
      </c>
      <c r="C135" s="59" t="s">
        <v>79</v>
      </c>
      <c r="D135" s="36"/>
      <c r="E135" s="96" t="s">
        <v>61</v>
      </c>
      <c r="F135" s="89"/>
      <c r="G135" s="36"/>
      <c r="H135" s="36"/>
      <c r="I135" s="36"/>
      <c r="J135" s="36"/>
      <c r="K135" s="36"/>
      <c r="L135" s="36"/>
      <c r="M135" s="36"/>
      <c r="N135" s="36"/>
      <c r="O135" s="36">
        <v>25</v>
      </c>
      <c r="P135" s="36"/>
      <c r="Q135" s="36"/>
      <c r="R135" s="39"/>
      <c r="S135" s="157"/>
      <c r="T135" s="133">
        <f>IF(AND(V135&gt;0,V135&lt;1000),(SUM(F135:S135)-V135)/(U135-1),AVERAGE(F135:S135))</f>
        <v>25</v>
      </c>
      <c r="U135" s="2">
        <f t="shared" si="2"/>
        <v>1</v>
      </c>
      <c r="V135" s="2">
        <f t="shared" si="3"/>
        <v>0</v>
      </c>
    </row>
    <row r="136" spans="1:118" ht="26.25" x14ac:dyDescent="0.25">
      <c r="A136" s="19">
        <v>121</v>
      </c>
      <c r="B136" s="69" t="s">
        <v>115</v>
      </c>
      <c r="C136" s="59" t="s">
        <v>116</v>
      </c>
      <c r="D136" s="59" t="s">
        <v>117</v>
      </c>
      <c r="E136" s="96" t="s">
        <v>61</v>
      </c>
      <c r="F136" s="89"/>
      <c r="G136" s="36">
        <v>24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9"/>
      <c r="S136" s="157"/>
      <c r="T136" s="133">
        <f>IF(AND(V136&gt;0,V136&lt;1000),(SUM(F136:S136)-V136)/(U136-1),AVERAGE(F136:S136))</f>
        <v>24</v>
      </c>
      <c r="U136" s="2">
        <f t="shared" si="2"/>
        <v>1</v>
      </c>
      <c r="V136" s="2">
        <f t="shared" si="3"/>
        <v>0</v>
      </c>
    </row>
    <row r="137" spans="1:118" x14ac:dyDescent="0.25">
      <c r="A137" s="19">
        <v>122</v>
      </c>
      <c r="B137" s="69" t="s">
        <v>253</v>
      </c>
      <c r="C137" s="69" t="s">
        <v>276</v>
      </c>
      <c r="D137" s="69"/>
      <c r="E137" s="96" t="s">
        <v>285</v>
      </c>
      <c r="F137" s="91"/>
      <c r="G137" s="36"/>
      <c r="H137" s="36"/>
      <c r="I137" s="36"/>
      <c r="J137" s="36"/>
      <c r="K137" s="36">
        <v>5</v>
      </c>
      <c r="L137" s="36"/>
      <c r="M137" s="36"/>
      <c r="N137" s="36"/>
      <c r="O137" s="36"/>
      <c r="P137" s="36">
        <v>43</v>
      </c>
      <c r="Q137" s="36"/>
      <c r="R137" s="39"/>
      <c r="S137" s="157"/>
      <c r="T137" s="133">
        <f>IF(AND(V137&gt;0,V137&lt;1000),(SUM(F137:S137)-V137)/(U137-1),AVERAGE(F137:S137))</f>
        <v>24</v>
      </c>
      <c r="U137" s="2">
        <f t="shared" si="2"/>
        <v>2</v>
      </c>
      <c r="V137" s="2">
        <f t="shared" si="3"/>
        <v>0</v>
      </c>
    </row>
    <row r="138" spans="1:118" ht="26.25" x14ac:dyDescent="0.25">
      <c r="A138" s="19">
        <v>123</v>
      </c>
      <c r="B138" s="69" t="s">
        <v>118</v>
      </c>
      <c r="C138" s="59" t="s">
        <v>119</v>
      </c>
      <c r="D138" s="59" t="s">
        <v>120</v>
      </c>
      <c r="E138" s="96" t="s">
        <v>61</v>
      </c>
      <c r="F138" s="89"/>
      <c r="G138" s="36">
        <v>23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9"/>
      <c r="S138" s="157"/>
      <c r="T138" s="133">
        <f>IF(AND(V138&gt;0,V138&lt;1000),(SUM(F138:S138)-V138)/(U138-1),AVERAGE(F138:S138))</f>
        <v>23</v>
      </c>
      <c r="U138" s="2">
        <f t="shared" si="2"/>
        <v>1</v>
      </c>
      <c r="V138" s="2">
        <f t="shared" si="3"/>
        <v>0</v>
      </c>
    </row>
    <row r="139" spans="1:118" ht="26.25" x14ac:dyDescent="0.25">
      <c r="A139" s="19">
        <v>124</v>
      </c>
      <c r="B139" s="59" t="s">
        <v>49</v>
      </c>
      <c r="C139" s="59" t="s">
        <v>50</v>
      </c>
      <c r="D139" s="59" t="s">
        <v>51</v>
      </c>
      <c r="E139" s="98" t="s">
        <v>52</v>
      </c>
      <c r="F139" s="92">
        <v>20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9"/>
      <c r="S139" s="157"/>
      <c r="T139" s="133">
        <f>IF(AND(V139&gt;0,V139&lt;1000),(SUM(F139:S139)-V139)/(U139-1),AVERAGE(F139:S139))</f>
        <v>20</v>
      </c>
      <c r="U139" s="2">
        <f t="shared" si="2"/>
        <v>1</v>
      </c>
      <c r="V139" s="2">
        <f t="shared" si="3"/>
        <v>0</v>
      </c>
    </row>
    <row r="140" spans="1:118" x14ac:dyDescent="0.25">
      <c r="A140" s="19">
        <v>125</v>
      </c>
      <c r="B140" s="144" t="s">
        <v>252</v>
      </c>
      <c r="C140" s="168" t="s">
        <v>274</v>
      </c>
      <c r="D140" s="69" t="s">
        <v>275</v>
      </c>
      <c r="E140" s="145" t="s">
        <v>282</v>
      </c>
      <c r="F140" s="146"/>
      <c r="G140" s="184"/>
      <c r="H140" s="184"/>
      <c r="I140" s="184"/>
      <c r="J140" s="184"/>
      <c r="K140" s="184">
        <v>20</v>
      </c>
      <c r="L140" s="184"/>
      <c r="M140" s="184"/>
      <c r="N140" s="184"/>
      <c r="O140" s="184"/>
      <c r="P140" s="184"/>
      <c r="Q140" s="184"/>
      <c r="R140" s="150"/>
      <c r="S140" s="164"/>
      <c r="T140" s="133">
        <f>IF(AND(V140&gt;0,V140&lt;1000),(SUM(F140:S140)-V140)/(U140-1),AVERAGE(F140:S140))</f>
        <v>20</v>
      </c>
      <c r="U140" s="2">
        <f t="shared" si="2"/>
        <v>1</v>
      </c>
      <c r="V140" s="2">
        <f t="shared" si="3"/>
        <v>0</v>
      </c>
    </row>
    <row r="141" spans="1:118" s="1" customFormat="1" ht="26.25" x14ac:dyDescent="0.25">
      <c r="A141" s="19">
        <v>126</v>
      </c>
      <c r="B141" s="59" t="s">
        <v>53</v>
      </c>
      <c r="C141" s="59" t="s">
        <v>54</v>
      </c>
      <c r="D141" s="59" t="s">
        <v>55</v>
      </c>
      <c r="E141" s="98" t="s">
        <v>25</v>
      </c>
      <c r="F141" s="92">
        <v>16</v>
      </c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134"/>
      <c r="S141" s="153"/>
      <c r="T141" s="133">
        <f>IF(AND(V141&gt;0,V141&lt;1000),(SUM(F141:S141)-V141)/(U141-1),AVERAGE(F141:S141))</f>
        <v>16</v>
      </c>
      <c r="U141" s="2">
        <f t="shared" si="2"/>
        <v>1</v>
      </c>
      <c r="V141" s="2">
        <f t="shared" si="3"/>
        <v>0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</row>
    <row r="142" spans="1:118" ht="26.25" x14ac:dyDescent="0.25">
      <c r="A142" s="19">
        <v>127</v>
      </c>
      <c r="B142" s="69" t="s">
        <v>123</v>
      </c>
      <c r="C142" s="59" t="s">
        <v>124</v>
      </c>
      <c r="D142" s="166"/>
      <c r="E142" s="96" t="s">
        <v>125</v>
      </c>
      <c r="F142" s="36"/>
      <c r="G142" s="36">
        <v>15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9"/>
      <c r="S142" s="157"/>
      <c r="T142" s="133">
        <f>IF(AND(V142&gt;0,V142&lt;1000),(SUM(F142:S142)-V142)/(U142-1),AVERAGE(F142:S142))</f>
        <v>15</v>
      </c>
      <c r="U142" s="2">
        <f t="shared" si="2"/>
        <v>1</v>
      </c>
      <c r="V142" s="2">
        <f t="shared" si="3"/>
        <v>0</v>
      </c>
    </row>
    <row r="143" spans="1:118" ht="26.25" x14ac:dyDescent="0.25">
      <c r="A143" s="19">
        <v>128</v>
      </c>
      <c r="B143" s="149" t="s">
        <v>380</v>
      </c>
      <c r="C143" s="59" t="s">
        <v>381</v>
      </c>
      <c r="D143" s="166"/>
      <c r="E143" s="96" t="s">
        <v>382</v>
      </c>
      <c r="F143" s="91"/>
      <c r="G143" s="36"/>
      <c r="H143" s="89"/>
      <c r="I143" s="36"/>
      <c r="J143" s="89"/>
      <c r="K143" s="36"/>
      <c r="L143" s="89"/>
      <c r="M143" s="36"/>
      <c r="N143" s="89"/>
      <c r="O143" s="36"/>
      <c r="P143" s="89"/>
      <c r="Q143" s="36">
        <v>10</v>
      </c>
      <c r="R143" s="61"/>
      <c r="S143" s="160"/>
      <c r="T143" s="133">
        <f>IF(AND(V143&gt;0,V143&lt;1000),(SUM(F143:S143)-V143)/(U143-1),AVERAGE(F143:S143))</f>
        <v>10</v>
      </c>
      <c r="U143" s="2">
        <f t="shared" si="2"/>
        <v>1</v>
      </c>
      <c r="V143" s="2">
        <f t="shared" si="3"/>
        <v>0</v>
      </c>
    </row>
    <row r="144" spans="1:118" ht="26.25" x14ac:dyDescent="0.25">
      <c r="A144" s="19">
        <v>129</v>
      </c>
      <c r="B144" s="59" t="s">
        <v>413</v>
      </c>
      <c r="C144" s="59" t="s">
        <v>414</v>
      </c>
      <c r="D144" s="166" t="s">
        <v>415</v>
      </c>
      <c r="E144" s="96" t="s">
        <v>131</v>
      </c>
      <c r="F144" s="91"/>
      <c r="G144" s="57"/>
      <c r="H144" s="91"/>
      <c r="I144" s="57"/>
      <c r="J144" s="91"/>
      <c r="K144" s="36"/>
      <c r="L144" s="89"/>
      <c r="M144" s="36"/>
      <c r="N144" s="89"/>
      <c r="O144" s="36"/>
      <c r="P144" s="89"/>
      <c r="Q144" s="36"/>
      <c r="R144" s="39"/>
      <c r="S144" s="157">
        <v>10</v>
      </c>
      <c r="T144" s="133">
        <f>IF(AND(V144&gt;0,V144&lt;1000),(SUM(F144:S144)-V144)/(U144-1),AVERAGE(F144:S144))</f>
        <v>10</v>
      </c>
      <c r="U144" s="2">
        <f t="shared" ref="U144" si="4">COUNTA(F144:S144)</f>
        <v>1</v>
      </c>
      <c r="V144" s="2">
        <f t="shared" ref="V144" si="5">IF(U144&gt;2,MIN(F144:S144),0)</f>
        <v>0</v>
      </c>
    </row>
    <row r="145" spans="1:22" ht="26.25" x14ac:dyDescent="0.25">
      <c r="A145" s="19">
        <v>130</v>
      </c>
      <c r="B145" s="69" t="s">
        <v>129</v>
      </c>
      <c r="C145" s="167" t="s">
        <v>130</v>
      </c>
      <c r="D145" s="166"/>
      <c r="E145" s="96" t="s">
        <v>131</v>
      </c>
      <c r="F145" s="89"/>
      <c r="G145" s="36">
        <v>3</v>
      </c>
      <c r="H145" s="89"/>
      <c r="I145" s="36"/>
      <c r="J145" s="89"/>
      <c r="K145" s="36"/>
      <c r="L145" s="89">
        <v>12</v>
      </c>
      <c r="M145" s="36"/>
      <c r="N145" s="89"/>
      <c r="O145" s="36"/>
      <c r="P145" s="89"/>
      <c r="Q145" s="36"/>
      <c r="R145" s="39"/>
      <c r="S145" s="157"/>
      <c r="T145" s="133">
        <f>IF(AND(V145&gt;0,V145&lt;1000),(SUM(F145:S145)-V145)/(U145-1),AVERAGE(F145:S145))</f>
        <v>7.5</v>
      </c>
      <c r="U145" s="2">
        <f t="shared" ref="U145" si="6">COUNTA(F145:S145)</f>
        <v>2</v>
      </c>
      <c r="V145" s="2">
        <f t="shared" ref="V145" si="7">IF(U145&gt;2,MIN(F145:S145),0)</f>
        <v>0</v>
      </c>
    </row>
    <row r="146" spans="1:22" ht="26.25" x14ac:dyDescent="0.25">
      <c r="A146" s="19">
        <v>131</v>
      </c>
      <c r="B146" s="69" t="s">
        <v>126</v>
      </c>
      <c r="C146" s="59" t="s">
        <v>127</v>
      </c>
      <c r="D146" s="166" t="s">
        <v>128</v>
      </c>
      <c r="E146" s="96" t="s">
        <v>66</v>
      </c>
      <c r="F146" s="89"/>
      <c r="G146" s="36">
        <v>4</v>
      </c>
      <c r="H146" s="89"/>
      <c r="I146" s="36"/>
      <c r="J146" s="89"/>
      <c r="K146" s="36"/>
      <c r="L146" s="89"/>
      <c r="M146" s="36"/>
      <c r="N146" s="89"/>
      <c r="O146" s="36"/>
      <c r="P146" s="89"/>
      <c r="Q146" s="36"/>
      <c r="R146" s="39"/>
      <c r="S146" s="157"/>
      <c r="T146" s="133">
        <f>IF(AND(V146&gt;0,V146&lt;1000),(SUM(F146:S146)-V146)/(U146-1),AVERAGE(F146:S146))</f>
        <v>4</v>
      </c>
      <c r="U146" s="2">
        <f t="shared" ref="U146" si="8">COUNTA(F146:S146)</f>
        <v>1</v>
      </c>
      <c r="V146" s="2">
        <f t="shared" ref="V146" si="9">IF(U146&gt;2,MIN(F146:S146),0)</f>
        <v>0</v>
      </c>
    </row>
    <row r="147" spans="1:22" ht="26.25" customHeight="1" x14ac:dyDescent="0.25">
      <c r="A147" s="19">
        <v>132</v>
      </c>
      <c r="B147" s="69" t="s">
        <v>132</v>
      </c>
      <c r="C147" s="167" t="s">
        <v>133</v>
      </c>
      <c r="D147" s="59"/>
      <c r="E147" s="96" t="s">
        <v>125</v>
      </c>
      <c r="F147" s="89"/>
      <c r="G147" s="36">
        <v>0</v>
      </c>
      <c r="H147" s="89"/>
      <c r="I147" s="36"/>
      <c r="J147" s="89"/>
      <c r="K147" s="36"/>
      <c r="L147" s="89"/>
      <c r="M147" s="36"/>
      <c r="N147" s="89"/>
      <c r="O147" s="36"/>
      <c r="P147" s="89"/>
      <c r="Q147" s="36"/>
      <c r="R147" s="39"/>
      <c r="S147" s="157"/>
      <c r="T147" s="133">
        <f>IF(AND(V147&gt;0,V147&lt;1000),(SUM(F147:S147)-V147)/(U147-1),AVERAGE(F147:S147))</f>
        <v>0</v>
      </c>
      <c r="U147" s="2">
        <f t="shared" ref="U147" si="10">COUNTA(F147:S147)</f>
        <v>1</v>
      </c>
      <c r="V147" s="2">
        <f t="shared" ref="V147" si="11">IF(U147&gt;2,MIN(F147:S147),0)</f>
        <v>0</v>
      </c>
    </row>
    <row r="148" spans="1:22" ht="15" customHeight="1" x14ac:dyDescent="0.25">
      <c r="A148" s="19">
        <v>133</v>
      </c>
      <c r="B148" s="69" t="s">
        <v>254</v>
      </c>
      <c r="C148" s="181" t="s">
        <v>277</v>
      </c>
      <c r="D148" s="149"/>
      <c r="E148" s="96" t="s">
        <v>282</v>
      </c>
      <c r="F148" s="91"/>
      <c r="G148" s="36"/>
      <c r="H148" s="89"/>
      <c r="I148" s="36"/>
      <c r="J148" s="89"/>
      <c r="K148" s="36">
        <v>-1</v>
      </c>
      <c r="L148" s="89"/>
      <c r="M148" s="36"/>
      <c r="N148" s="89"/>
      <c r="O148" s="36"/>
      <c r="P148" s="89"/>
      <c r="Q148" s="36"/>
      <c r="R148" s="39"/>
      <c r="S148" s="157"/>
      <c r="T148" s="133">
        <f>IF(AND(V148&gt;0,V148&lt;1000),(SUM(F148:S148)-V148)/(U148-1),AVERAGE(F148:S148))</f>
        <v>-1</v>
      </c>
      <c r="U148" s="2">
        <f t="shared" ref="U148" si="12">COUNTA(F148:S148)</f>
        <v>1</v>
      </c>
      <c r="V148" s="2">
        <f t="shared" ref="V148" si="13">IF(U148&gt;2,MIN(F148:S148),0)</f>
        <v>0</v>
      </c>
    </row>
    <row r="149" spans="1:22" x14ac:dyDescent="0.25">
      <c r="A149" s="19">
        <v>134</v>
      </c>
      <c r="B149" s="59" t="s">
        <v>299</v>
      </c>
      <c r="C149" s="59" t="s">
        <v>300</v>
      </c>
      <c r="D149" s="166"/>
      <c r="E149" s="96" t="s">
        <v>61</v>
      </c>
      <c r="F149" s="89"/>
      <c r="G149" s="36"/>
      <c r="H149" s="89"/>
      <c r="I149" s="39"/>
      <c r="J149" s="92"/>
      <c r="K149" s="36"/>
      <c r="L149" s="92">
        <v>-1</v>
      </c>
      <c r="M149" s="36"/>
      <c r="N149" s="89"/>
      <c r="O149" s="36"/>
      <c r="P149" s="89"/>
      <c r="Q149" s="36"/>
      <c r="R149" s="39"/>
      <c r="S149" s="157"/>
      <c r="T149" s="133">
        <f>IF(AND(V149&gt;0,V149&lt;1000),(SUM(F149:S149)-V149)/(U149-1),AVERAGE(F149:S149))</f>
        <v>-1</v>
      </c>
      <c r="U149" s="2">
        <f t="shared" ref="U149" si="14">COUNTA(F149:S149)</f>
        <v>1</v>
      </c>
      <c r="V149" s="2">
        <f t="shared" ref="V149" si="15">IF(U149&gt;2,MIN(F149:S149),0)</f>
        <v>0</v>
      </c>
    </row>
    <row r="150" spans="1:22" x14ac:dyDescent="0.25">
      <c r="A150" s="19">
        <v>135</v>
      </c>
      <c r="B150" s="69" t="s">
        <v>256</v>
      </c>
      <c r="C150" s="69" t="s">
        <v>279</v>
      </c>
      <c r="D150" s="149" t="s">
        <v>280</v>
      </c>
      <c r="E150" s="96" t="s">
        <v>282</v>
      </c>
      <c r="F150" s="91"/>
      <c r="G150" s="36"/>
      <c r="H150" s="89"/>
      <c r="I150" s="36"/>
      <c r="J150" s="89"/>
      <c r="K150" s="36">
        <v>-3</v>
      </c>
      <c r="L150" s="89"/>
      <c r="M150" s="36"/>
      <c r="N150" s="89"/>
      <c r="O150" s="36"/>
      <c r="P150" s="89"/>
      <c r="Q150" s="36"/>
      <c r="R150" s="39"/>
      <c r="S150" s="157"/>
      <c r="T150" s="133">
        <f>IF(AND(V150&gt;0,V150&lt;1000),(SUM(F150:S150)-V150)/(U150-1),AVERAGE(F150:S150))</f>
        <v>-3</v>
      </c>
      <c r="U150" s="2">
        <f t="shared" ref="U150" si="16">COUNTA(F150:S150)</f>
        <v>1</v>
      </c>
      <c r="V150" s="2">
        <f t="shared" ref="V150" si="17">IF(U150&gt;2,MIN(F150:S150),0)</f>
        <v>0</v>
      </c>
    </row>
    <row r="151" spans="1:22" ht="15" customHeight="1" x14ac:dyDescent="0.25">
      <c r="A151" s="19">
        <v>136</v>
      </c>
      <c r="B151" s="69" t="s">
        <v>255</v>
      </c>
      <c r="C151" s="181" t="s">
        <v>278</v>
      </c>
      <c r="D151" s="69"/>
      <c r="E151" s="96" t="s">
        <v>282</v>
      </c>
      <c r="F151" s="91"/>
      <c r="G151" s="57"/>
      <c r="H151" s="91"/>
      <c r="I151" s="57"/>
      <c r="J151" s="91"/>
      <c r="K151" s="57">
        <v>-3</v>
      </c>
      <c r="L151" s="91"/>
      <c r="M151" s="57"/>
      <c r="N151" s="91"/>
      <c r="O151" s="57"/>
      <c r="P151" s="91"/>
      <c r="Q151" s="57"/>
      <c r="R151" s="134"/>
      <c r="S151" s="158"/>
      <c r="T151" s="133">
        <f>IF(AND(V151&gt;0,V151&lt;1000),(SUM(F151:S151)-V151)/(U151-1),AVERAGE(F151:S151))</f>
        <v>-3</v>
      </c>
      <c r="U151" s="2">
        <f t="shared" ref="U151" si="18">COUNTA(F151:S151)</f>
        <v>1</v>
      </c>
      <c r="V151" s="2">
        <f t="shared" ref="V151" si="19">IF(U151&gt;2,MIN(F151:S151),0)</f>
        <v>0</v>
      </c>
    </row>
    <row r="152" spans="1:22" x14ac:dyDescent="0.25">
      <c r="A152" s="19">
        <v>137</v>
      </c>
      <c r="B152" s="69" t="s">
        <v>232</v>
      </c>
      <c r="C152" s="69" t="s">
        <v>233</v>
      </c>
      <c r="D152" s="149" t="s">
        <v>234</v>
      </c>
      <c r="E152" s="96" t="s">
        <v>61</v>
      </c>
      <c r="F152" s="91"/>
      <c r="G152" s="57"/>
      <c r="H152" s="91"/>
      <c r="I152" s="57"/>
      <c r="J152" s="91">
        <v>-11</v>
      </c>
      <c r="K152" s="36"/>
      <c r="L152" s="89"/>
      <c r="M152" s="36"/>
      <c r="N152" s="89"/>
      <c r="O152" s="36"/>
      <c r="P152" s="89"/>
      <c r="Q152" s="36"/>
      <c r="R152" s="39"/>
      <c r="S152" s="157"/>
      <c r="T152" s="133">
        <f>IF(AND(V152&gt;0,V152&lt;1000),(SUM(F152:S152)-V152)/(U152-1),AVERAGE(F152:S152))</f>
        <v>-11</v>
      </c>
      <c r="U152" s="2">
        <f t="shared" ref="U152" si="20">COUNTA(F152:S152)</f>
        <v>1</v>
      </c>
      <c r="V152" s="2">
        <f t="shared" ref="V152" si="21">IF(U152&gt;2,MIN(F152:S152),0)</f>
        <v>0</v>
      </c>
    </row>
    <row r="153" spans="1:22" x14ac:dyDescent="0.25">
      <c r="B153" s="25"/>
      <c r="C153" s="24"/>
      <c r="D153" s="24"/>
      <c r="E153" s="26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8"/>
    </row>
    <row r="154" spans="1:22" x14ac:dyDescent="0.25">
      <c r="B154" s="25"/>
      <c r="C154" s="24"/>
      <c r="D154" s="24"/>
      <c r="E154" s="26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8"/>
    </row>
    <row r="155" spans="1:22" x14ac:dyDescent="0.25">
      <c r="B155" s="25"/>
      <c r="C155" s="24"/>
      <c r="D155" s="24"/>
      <c r="E155" s="26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8"/>
    </row>
    <row r="156" spans="1:22" x14ac:dyDescent="0.25">
      <c r="B156" s="25"/>
      <c r="C156" s="24"/>
      <c r="D156" s="24"/>
      <c r="E156" s="26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8"/>
    </row>
    <row r="157" spans="1:22" x14ac:dyDescent="0.25">
      <c r="B157" s="25"/>
      <c r="C157" s="24"/>
      <c r="D157" s="24"/>
      <c r="E157" s="26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8"/>
    </row>
    <row r="158" spans="1:22" x14ac:dyDescent="0.25">
      <c r="B158" s="25"/>
      <c r="C158" s="24"/>
      <c r="D158" s="24"/>
      <c r="E158" s="26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8"/>
    </row>
    <row r="159" spans="1:22" x14ac:dyDescent="0.25">
      <c r="B159" s="25"/>
      <c r="C159" s="24"/>
      <c r="D159" s="24"/>
      <c r="E159" s="26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8"/>
    </row>
    <row r="160" spans="1:22" x14ac:dyDescent="0.25">
      <c r="B160" s="106"/>
      <c r="C160" s="107"/>
      <c r="D160" s="107"/>
      <c r="E160" s="108"/>
      <c r="F160" s="3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8"/>
    </row>
    <row r="161" spans="2:20" x14ac:dyDescent="0.25">
      <c r="B161" s="25"/>
      <c r="C161" s="24"/>
      <c r="D161" s="24"/>
      <c r="E161" s="26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8"/>
    </row>
    <row r="162" spans="2:20" x14ac:dyDescent="0.25">
      <c r="B162" s="25"/>
      <c r="C162" s="24"/>
      <c r="D162" s="24"/>
      <c r="E162" s="26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8"/>
    </row>
    <row r="163" spans="2:20" x14ac:dyDescent="0.25">
      <c r="B163" s="25"/>
      <c r="C163" s="24"/>
      <c r="D163" s="24"/>
      <c r="E163" s="26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8"/>
    </row>
    <row r="164" spans="2:20" x14ac:dyDescent="0.25">
      <c r="B164" s="25"/>
      <c r="C164" s="24"/>
      <c r="D164" s="24"/>
      <c r="E164" s="26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8"/>
    </row>
    <row r="165" spans="2:20" x14ac:dyDescent="0.25">
      <c r="B165" s="25"/>
      <c r="C165" s="24"/>
      <c r="D165" s="24"/>
      <c r="E165" s="26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8"/>
    </row>
    <row r="166" spans="2:20" x14ac:dyDescent="0.25">
      <c r="B166" s="25"/>
      <c r="C166" s="24"/>
      <c r="D166" s="24"/>
      <c r="E166" s="26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8"/>
    </row>
    <row r="167" spans="2:20" x14ac:dyDescent="0.25">
      <c r="B167" s="25"/>
      <c r="C167" s="24"/>
      <c r="D167" s="24"/>
      <c r="E167" s="26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8"/>
    </row>
    <row r="168" spans="2:20" x14ac:dyDescent="0.25">
      <c r="B168" s="25"/>
      <c r="C168" s="24"/>
      <c r="D168" s="24"/>
      <c r="E168" s="26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8"/>
    </row>
    <row r="169" spans="2:20" x14ac:dyDescent="0.25">
      <c r="B169" s="25"/>
      <c r="C169" s="24"/>
      <c r="D169" s="24"/>
      <c r="E169" s="26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8"/>
    </row>
    <row r="170" spans="2:20" x14ac:dyDescent="0.25">
      <c r="B170" s="25"/>
      <c r="C170" s="24"/>
      <c r="D170" s="24"/>
      <c r="E170" s="26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8"/>
    </row>
    <row r="171" spans="2:20" x14ac:dyDescent="0.25">
      <c r="B171" s="109"/>
      <c r="C171" s="24"/>
      <c r="D171" s="24"/>
      <c r="E171" s="26"/>
      <c r="F171" s="40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8"/>
    </row>
    <row r="172" spans="2:20" x14ac:dyDescent="0.25">
      <c r="B172" s="25"/>
      <c r="C172" s="24"/>
      <c r="D172" s="24"/>
      <c r="E172" s="26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8"/>
    </row>
    <row r="173" spans="2:20" x14ac:dyDescent="0.25">
      <c r="B173" s="25"/>
      <c r="C173" s="24"/>
      <c r="D173" s="24"/>
      <c r="E173" s="26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8"/>
    </row>
    <row r="174" spans="2:20" x14ac:dyDescent="0.25">
      <c r="B174" s="25"/>
      <c r="C174" s="24"/>
      <c r="D174" s="24"/>
      <c r="E174" s="26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8"/>
    </row>
    <row r="175" spans="2:20" x14ac:dyDescent="0.25">
      <c r="B175" s="25"/>
      <c r="C175" s="24"/>
      <c r="D175" s="24"/>
      <c r="E175" s="26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8"/>
    </row>
    <row r="176" spans="2:20" x14ac:dyDescent="0.25">
      <c r="B176" s="25"/>
      <c r="C176" s="24"/>
      <c r="D176" s="24"/>
      <c r="E176" s="26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8"/>
    </row>
    <row r="177" spans="2:20" x14ac:dyDescent="0.25">
      <c r="B177" s="25"/>
      <c r="C177" s="24"/>
      <c r="D177" s="24"/>
      <c r="E177" s="26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8"/>
    </row>
    <row r="178" spans="2:20" x14ac:dyDescent="0.25">
      <c r="B178" s="25"/>
      <c r="C178" s="24"/>
      <c r="D178" s="24"/>
      <c r="E178" s="26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8"/>
    </row>
    <row r="179" spans="2:20" x14ac:dyDescent="0.25">
      <c r="B179" s="25"/>
      <c r="C179" s="24"/>
      <c r="D179" s="24"/>
      <c r="E179" s="26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8"/>
    </row>
    <row r="180" spans="2:20" x14ac:dyDescent="0.25">
      <c r="B180" s="109"/>
      <c r="C180" s="24"/>
      <c r="D180" s="24"/>
      <c r="E180" s="26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8"/>
    </row>
    <row r="181" spans="2:20" x14ac:dyDescent="0.25">
      <c r="B181" s="25"/>
      <c r="C181" s="24"/>
      <c r="D181" s="24"/>
      <c r="E181" s="26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8"/>
    </row>
    <row r="182" spans="2:20" x14ac:dyDescent="0.25">
      <c r="B182" s="25"/>
      <c r="C182" s="24"/>
      <c r="D182" s="24"/>
      <c r="E182" s="26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8"/>
    </row>
    <row r="183" spans="2:20" x14ac:dyDescent="0.25">
      <c r="B183" s="25"/>
      <c r="C183" s="24"/>
      <c r="D183" s="24"/>
      <c r="E183" s="26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8"/>
    </row>
    <row r="184" spans="2:20" x14ac:dyDescent="0.25">
      <c r="B184" s="25"/>
      <c r="C184" s="24"/>
      <c r="D184" s="24"/>
      <c r="E184" s="26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8"/>
    </row>
    <row r="185" spans="2:20" x14ac:dyDescent="0.25">
      <c r="B185" s="109"/>
      <c r="C185" s="24"/>
      <c r="D185" s="24"/>
      <c r="E185" s="26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8"/>
    </row>
    <row r="186" spans="2:20" x14ac:dyDescent="0.25">
      <c r="B186" s="109"/>
      <c r="C186" s="24"/>
      <c r="D186" s="24"/>
      <c r="E186" s="26"/>
      <c r="F186" s="40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8"/>
    </row>
    <row r="187" spans="2:20" x14ac:dyDescent="0.25">
      <c r="B187" s="109"/>
      <c r="C187" s="24"/>
      <c r="D187" s="24"/>
      <c r="E187" s="26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8"/>
    </row>
    <row r="188" spans="2:20" x14ac:dyDescent="0.25">
      <c r="B188" s="25"/>
      <c r="C188" s="24"/>
      <c r="D188" s="24"/>
      <c r="E188" s="26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8"/>
    </row>
    <row r="189" spans="2:20" x14ac:dyDescent="0.25">
      <c r="B189" s="25"/>
      <c r="C189" s="24"/>
      <c r="D189" s="24"/>
      <c r="E189" s="26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8"/>
    </row>
    <row r="190" spans="2:20" x14ac:dyDescent="0.25">
      <c r="B190" s="25"/>
      <c r="C190" s="24"/>
      <c r="D190" s="24"/>
      <c r="E190" s="26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8"/>
    </row>
    <row r="191" spans="2:20" x14ac:dyDescent="0.25">
      <c r="B191" s="109"/>
      <c r="C191" s="24"/>
      <c r="D191" s="24"/>
      <c r="E191" s="26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8"/>
    </row>
    <row r="192" spans="2:20" x14ac:dyDescent="0.25">
      <c r="B192" s="25"/>
      <c r="C192" s="24"/>
      <c r="D192" s="24"/>
      <c r="E192" s="26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8"/>
    </row>
    <row r="193" spans="2:20" x14ac:dyDescent="0.25">
      <c r="B193" s="25"/>
      <c r="C193" s="24"/>
      <c r="D193" s="24"/>
      <c r="E193" s="26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8"/>
    </row>
    <row r="194" spans="2:20" x14ac:dyDescent="0.25">
      <c r="B194" s="25"/>
      <c r="C194" s="24"/>
      <c r="D194" s="24"/>
      <c r="E194" s="26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8"/>
    </row>
    <row r="195" spans="2:20" x14ac:dyDescent="0.25">
      <c r="B195" s="25"/>
      <c r="C195" s="24"/>
      <c r="D195" s="24"/>
      <c r="E195" s="26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8"/>
    </row>
    <row r="196" spans="2:20" x14ac:dyDescent="0.25">
      <c r="B196" s="25"/>
      <c r="C196" s="24"/>
      <c r="D196" s="24"/>
      <c r="E196" s="26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8"/>
    </row>
    <row r="197" spans="2:20" x14ac:dyDescent="0.25">
      <c r="B197" s="109"/>
      <c r="C197" s="24"/>
      <c r="D197" s="24"/>
      <c r="E197" s="26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8"/>
    </row>
    <row r="198" spans="2:20" x14ac:dyDescent="0.25">
      <c r="B198" s="110"/>
      <c r="C198" s="24"/>
      <c r="D198" s="24"/>
      <c r="E198" s="26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8"/>
    </row>
    <row r="199" spans="2:20" x14ac:dyDescent="0.25">
      <c r="B199" s="109"/>
      <c r="C199" s="24"/>
      <c r="D199" s="24"/>
      <c r="E199" s="26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8"/>
    </row>
    <row r="200" spans="2:20" x14ac:dyDescent="0.25">
      <c r="B200" s="25"/>
      <c r="C200" s="24"/>
      <c r="D200" s="24"/>
      <c r="E200" s="26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8"/>
    </row>
    <row r="201" spans="2:20" x14ac:dyDescent="0.25">
      <c r="B201" s="25"/>
      <c r="C201" s="24"/>
      <c r="D201" s="24"/>
      <c r="E201" s="26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8"/>
    </row>
    <row r="202" spans="2:20" x14ac:dyDescent="0.25">
      <c r="B202" s="25"/>
      <c r="C202" s="24"/>
      <c r="D202" s="24"/>
      <c r="E202" s="26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8"/>
    </row>
    <row r="203" spans="2:20" x14ac:dyDescent="0.25">
      <c r="B203" s="25"/>
      <c r="C203" s="24"/>
      <c r="D203" s="24"/>
      <c r="E203" s="26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8"/>
    </row>
    <row r="204" spans="2:20" x14ac:dyDescent="0.25">
      <c r="B204" s="109"/>
      <c r="C204" s="24"/>
      <c r="D204" s="24"/>
      <c r="E204" s="26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8"/>
    </row>
    <row r="205" spans="2:20" x14ac:dyDescent="0.25">
      <c r="B205" s="25"/>
      <c r="C205" s="24"/>
      <c r="D205" s="24"/>
      <c r="E205" s="26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8"/>
    </row>
    <row r="206" spans="2:20" x14ac:dyDescent="0.25">
      <c r="B206" s="25"/>
      <c r="C206" s="24"/>
      <c r="D206" s="24"/>
      <c r="E206" s="26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8"/>
    </row>
    <row r="207" spans="2:20" x14ac:dyDescent="0.25">
      <c r="B207" s="25"/>
      <c r="C207" s="24"/>
      <c r="D207" s="24"/>
      <c r="E207" s="26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8"/>
    </row>
    <row r="208" spans="2:20" x14ac:dyDescent="0.25">
      <c r="B208" s="25"/>
      <c r="C208" s="24"/>
      <c r="D208" s="24"/>
      <c r="E208" s="26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8"/>
    </row>
    <row r="209" spans="2:20" x14ac:dyDescent="0.25">
      <c r="B209" s="25"/>
      <c r="C209" s="24"/>
      <c r="D209" s="24"/>
      <c r="E209" s="26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8"/>
    </row>
    <row r="210" spans="2:20" x14ac:dyDescent="0.25">
      <c r="B210" s="109"/>
      <c r="C210" s="24"/>
      <c r="D210" s="24"/>
      <c r="E210" s="26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8"/>
    </row>
    <row r="211" spans="2:20" x14ac:dyDescent="0.25">
      <c r="B211" s="109"/>
      <c r="C211" s="24"/>
      <c r="D211" s="24"/>
      <c r="E211" s="26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8"/>
    </row>
    <row r="212" spans="2:20" x14ac:dyDescent="0.25">
      <c r="E212" s="11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8"/>
    </row>
    <row r="213" spans="2:20" ht="21" x14ac:dyDescent="0.35">
      <c r="B213" s="171"/>
      <c r="C213" s="171"/>
      <c r="D213" s="171"/>
      <c r="E213" s="17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8"/>
    </row>
    <row r="214" spans="2:20" x14ac:dyDescent="0.25">
      <c r="B214" s="112"/>
      <c r="C214" s="113"/>
      <c r="D214" s="113"/>
      <c r="E214" s="114"/>
      <c r="F214" s="3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8"/>
    </row>
    <row r="215" spans="2:20" x14ac:dyDescent="0.25">
      <c r="B215" s="112"/>
      <c r="C215" s="115"/>
      <c r="D215" s="115"/>
      <c r="E215" s="114"/>
      <c r="F215" s="11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8"/>
    </row>
    <row r="216" spans="2:20" x14ac:dyDescent="0.25">
      <c r="B216" s="112"/>
      <c r="C216" s="117"/>
      <c r="D216" s="117"/>
      <c r="E216" s="118"/>
      <c r="F216" s="3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8"/>
    </row>
    <row r="217" spans="2:20" x14ac:dyDescent="0.25">
      <c r="B217" s="112"/>
      <c r="C217" s="117"/>
      <c r="D217" s="117"/>
      <c r="E217" s="118"/>
      <c r="F217" s="3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8"/>
    </row>
    <row r="218" spans="2:20" x14ac:dyDescent="0.25">
      <c r="B218" s="112"/>
      <c r="C218" s="115"/>
      <c r="D218" s="115"/>
      <c r="E218" s="114"/>
      <c r="F218" s="11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8"/>
    </row>
    <row r="219" spans="2:20" x14ac:dyDescent="0.25">
      <c r="B219" s="112"/>
      <c r="C219" s="119"/>
      <c r="D219" s="119"/>
      <c r="E219" s="114"/>
      <c r="F219" s="3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8"/>
    </row>
    <row r="220" spans="2:20" x14ac:dyDescent="0.25"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8"/>
    </row>
    <row r="221" spans="2:20" x14ac:dyDescent="0.25">
      <c r="E221" s="1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8"/>
    </row>
    <row r="222" spans="2:20" x14ac:dyDescent="0.25">
      <c r="E222" s="1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8"/>
    </row>
    <row r="223" spans="2:20" x14ac:dyDescent="0.25"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8"/>
    </row>
    <row r="224" spans="2:20" x14ac:dyDescent="0.25">
      <c r="E224" s="11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8"/>
    </row>
    <row r="225" spans="5:20" x14ac:dyDescent="0.25">
      <c r="E225" s="11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8"/>
    </row>
    <row r="226" spans="5:20" x14ac:dyDescent="0.25"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8"/>
    </row>
    <row r="227" spans="5:20" x14ac:dyDescent="0.25">
      <c r="E227" s="11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8"/>
    </row>
    <row r="228" spans="5:20" x14ac:dyDescent="0.25">
      <c r="E228" s="11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8"/>
    </row>
    <row r="229" spans="5:20" x14ac:dyDescent="0.25">
      <c r="E229" s="11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8"/>
    </row>
    <row r="230" spans="5:20" x14ac:dyDescent="0.25">
      <c r="E230" s="11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8"/>
    </row>
    <row r="231" spans="5:20" x14ac:dyDescent="0.25">
      <c r="E231" s="11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8"/>
    </row>
    <row r="232" spans="5:20" x14ac:dyDescent="0.25">
      <c r="E232" s="11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8"/>
    </row>
    <row r="233" spans="5:20" x14ac:dyDescent="0.25">
      <c r="E233" s="11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8"/>
    </row>
    <row r="234" spans="5:20" x14ac:dyDescent="0.25">
      <c r="E234" s="11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8"/>
    </row>
    <row r="235" spans="5:20" x14ac:dyDescent="0.25">
      <c r="E235" s="11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8"/>
    </row>
    <row r="236" spans="5:20" x14ac:dyDescent="0.25">
      <c r="E236" s="11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8"/>
    </row>
    <row r="237" spans="5:20" x14ac:dyDescent="0.25">
      <c r="E237" s="1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8"/>
    </row>
    <row r="238" spans="5:20" x14ac:dyDescent="0.25">
      <c r="E238" s="11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8"/>
    </row>
    <row r="239" spans="5:20" x14ac:dyDescent="0.25">
      <c r="E239" s="11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8"/>
    </row>
    <row r="240" spans="5:20" x14ac:dyDescent="0.25">
      <c r="E240" s="11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8"/>
    </row>
    <row r="241" spans="5:20" x14ac:dyDescent="0.25">
      <c r="E241" s="11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8"/>
    </row>
    <row r="242" spans="5:20" x14ac:dyDescent="0.25">
      <c r="E242" s="11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8"/>
    </row>
    <row r="243" spans="5:20" x14ac:dyDescent="0.25">
      <c r="E243" s="11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8"/>
    </row>
    <row r="244" spans="5:20" x14ac:dyDescent="0.25">
      <c r="E244" s="11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8"/>
    </row>
    <row r="245" spans="5:20" x14ac:dyDescent="0.25">
      <c r="E245" s="11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8"/>
    </row>
    <row r="246" spans="5:20" x14ac:dyDescent="0.25">
      <c r="E246" s="11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8"/>
    </row>
    <row r="247" spans="5:20" x14ac:dyDescent="0.25">
      <c r="E247" s="11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8"/>
    </row>
    <row r="248" spans="5:20" x14ac:dyDescent="0.25">
      <c r="E248" s="1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8"/>
    </row>
    <row r="249" spans="5:20" x14ac:dyDescent="0.25">
      <c r="E249" s="11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8"/>
    </row>
    <row r="250" spans="5:20" x14ac:dyDescent="0.25">
      <c r="E250" s="11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8"/>
    </row>
    <row r="251" spans="5:20" x14ac:dyDescent="0.25">
      <c r="E251" s="11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8"/>
    </row>
    <row r="252" spans="5:20" x14ac:dyDescent="0.25">
      <c r="E252" s="11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8"/>
    </row>
    <row r="253" spans="5:20" x14ac:dyDescent="0.25">
      <c r="E253" s="11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8"/>
    </row>
    <row r="254" spans="5:20" x14ac:dyDescent="0.25">
      <c r="E254" s="11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8"/>
    </row>
    <row r="255" spans="5:20" x14ac:dyDescent="0.25">
      <c r="E255" s="11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8"/>
    </row>
    <row r="256" spans="5:20" x14ac:dyDescent="0.25">
      <c r="E256" s="11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8"/>
    </row>
    <row r="257" spans="5:20" x14ac:dyDescent="0.25">
      <c r="E257" s="11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8"/>
    </row>
    <row r="258" spans="5:20" x14ac:dyDescent="0.25">
      <c r="E258" s="11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8"/>
    </row>
    <row r="259" spans="5:20" x14ac:dyDescent="0.25">
      <c r="E259" s="11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8"/>
    </row>
    <row r="260" spans="5:20" x14ac:dyDescent="0.25">
      <c r="E260" s="11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8"/>
    </row>
    <row r="261" spans="5:20" x14ac:dyDescent="0.25">
      <c r="E261" s="11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8"/>
    </row>
    <row r="262" spans="5:20" x14ac:dyDescent="0.25">
      <c r="E262" s="11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8"/>
    </row>
    <row r="263" spans="5:20" x14ac:dyDescent="0.25">
      <c r="E263" s="11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8"/>
    </row>
    <row r="264" spans="5:20" x14ac:dyDescent="0.25">
      <c r="E264" s="11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8"/>
    </row>
    <row r="265" spans="5:20" x14ac:dyDescent="0.25">
      <c r="E265" s="11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8"/>
    </row>
    <row r="266" spans="5:20" x14ac:dyDescent="0.25">
      <c r="E266" s="11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8"/>
    </row>
    <row r="267" spans="5:20" x14ac:dyDescent="0.25">
      <c r="E267" s="11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8"/>
    </row>
    <row r="268" spans="5:20" x14ac:dyDescent="0.25">
      <c r="E268" s="11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8"/>
    </row>
    <row r="269" spans="5:20" x14ac:dyDescent="0.25">
      <c r="E269" s="11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8"/>
    </row>
    <row r="270" spans="5:20" x14ac:dyDescent="0.25">
      <c r="E270" s="11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8"/>
    </row>
    <row r="271" spans="5:20" x14ac:dyDescent="0.25">
      <c r="E271" s="11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8"/>
    </row>
    <row r="272" spans="5:20" x14ac:dyDescent="0.25">
      <c r="E272" s="11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8"/>
    </row>
    <row r="273" spans="5:20" x14ac:dyDescent="0.25">
      <c r="E273" s="11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8"/>
    </row>
    <row r="274" spans="5:20" x14ac:dyDescent="0.25">
      <c r="E274" s="11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8"/>
    </row>
    <row r="275" spans="5:20" x14ac:dyDescent="0.25">
      <c r="E275" s="11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8"/>
    </row>
    <row r="276" spans="5:20" x14ac:dyDescent="0.25">
      <c r="E276" s="11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8"/>
    </row>
    <row r="277" spans="5:20" x14ac:dyDescent="0.25">
      <c r="E277" s="11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8"/>
    </row>
    <row r="278" spans="5:20" x14ac:dyDescent="0.25">
      <c r="E278" s="11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8"/>
    </row>
    <row r="279" spans="5:20" x14ac:dyDescent="0.25">
      <c r="E279" s="11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8"/>
    </row>
    <row r="280" spans="5:20" x14ac:dyDescent="0.25">
      <c r="E280" s="11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8"/>
    </row>
    <row r="281" spans="5:20" x14ac:dyDescent="0.25">
      <c r="E281" s="11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8"/>
    </row>
    <row r="282" spans="5:20" x14ac:dyDescent="0.25">
      <c r="E282" s="11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8"/>
    </row>
    <row r="283" spans="5:20" x14ac:dyDescent="0.25">
      <c r="E283" s="11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8"/>
    </row>
    <row r="284" spans="5:20" x14ac:dyDescent="0.25">
      <c r="E284" s="11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8"/>
    </row>
    <row r="285" spans="5:20" x14ac:dyDescent="0.25">
      <c r="E285" s="11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8"/>
    </row>
    <row r="286" spans="5:20" x14ac:dyDescent="0.25">
      <c r="E286" s="11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8"/>
    </row>
    <row r="287" spans="5:20" x14ac:dyDescent="0.25">
      <c r="E287" s="11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8"/>
    </row>
    <row r="288" spans="5:20" x14ac:dyDescent="0.25">
      <c r="E288" s="11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8"/>
    </row>
    <row r="289" spans="5:20" x14ac:dyDescent="0.25">
      <c r="E289" s="11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8"/>
    </row>
    <row r="290" spans="5:20" x14ac:dyDescent="0.25">
      <c r="E290" s="11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8"/>
    </row>
    <row r="291" spans="5:20" x14ac:dyDescent="0.25">
      <c r="E291" s="11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8"/>
    </row>
    <row r="292" spans="5:20" x14ac:dyDescent="0.25">
      <c r="E292" s="11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8"/>
    </row>
    <row r="293" spans="5:20" x14ac:dyDescent="0.25">
      <c r="E293" s="11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8"/>
    </row>
    <row r="294" spans="5:20" x14ac:dyDescent="0.25">
      <c r="E294" s="11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8"/>
    </row>
    <row r="295" spans="5:20" x14ac:dyDescent="0.25">
      <c r="E295" s="11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8"/>
    </row>
    <row r="296" spans="5:20" x14ac:dyDescent="0.25">
      <c r="E296" s="11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8"/>
    </row>
    <row r="297" spans="5:20" x14ac:dyDescent="0.25">
      <c r="E297" s="11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8"/>
    </row>
    <row r="298" spans="5:20" x14ac:dyDescent="0.25">
      <c r="E298" s="11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8"/>
    </row>
    <row r="299" spans="5:20" x14ac:dyDescent="0.25">
      <c r="E299" s="11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8"/>
    </row>
    <row r="300" spans="5:20" x14ac:dyDescent="0.25">
      <c r="E300" s="11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8"/>
    </row>
    <row r="301" spans="5:20" x14ac:dyDescent="0.25">
      <c r="E301" s="11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8"/>
    </row>
    <row r="302" spans="5:20" x14ac:dyDescent="0.25">
      <c r="E302" s="1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8"/>
    </row>
    <row r="303" spans="5:20" x14ac:dyDescent="0.25">
      <c r="E303" s="11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8"/>
    </row>
    <row r="304" spans="5:20" x14ac:dyDescent="0.25">
      <c r="E304" s="11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8"/>
    </row>
    <row r="305" spans="5:20" x14ac:dyDescent="0.25">
      <c r="E305" s="11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8"/>
    </row>
    <row r="306" spans="5:20" x14ac:dyDescent="0.25">
      <c r="E306" s="11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8"/>
    </row>
    <row r="307" spans="5:20" x14ac:dyDescent="0.25">
      <c r="E307" s="11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8"/>
    </row>
    <row r="308" spans="5:20" x14ac:dyDescent="0.25">
      <c r="E308" s="11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8"/>
    </row>
    <row r="309" spans="5:20" x14ac:dyDescent="0.25">
      <c r="E309" s="11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8"/>
    </row>
    <row r="310" spans="5:20" x14ac:dyDescent="0.25">
      <c r="E310" s="11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8"/>
    </row>
    <row r="311" spans="5:20" x14ac:dyDescent="0.25">
      <c r="E311" s="11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8"/>
    </row>
    <row r="312" spans="5:20" x14ac:dyDescent="0.25">
      <c r="E312" s="11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8"/>
    </row>
    <row r="313" spans="5:20" x14ac:dyDescent="0.25">
      <c r="E313" s="11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8"/>
    </row>
    <row r="314" spans="5:20" x14ac:dyDescent="0.25">
      <c r="E314" s="11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8"/>
    </row>
  </sheetData>
  <sortState ref="B16:T152">
    <sortCondition descending="1" ref="T16:T152"/>
  </sortState>
  <mergeCells count="6">
    <mergeCell ref="B1:E1"/>
    <mergeCell ref="B213:E213"/>
    <mergeCell ref="B3:E3"/>
    <mergeCell ref="F1:K1"/>
    <mergeCell ref="A14:T14"/>
    <mergeCell ref="M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Искатель рейтинг </vt:lpstr>
    </vt:vector>
  </TitlesOfParts>
  <Company>ЦНИИ РТК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Кунакова Полина Олеговна</cp:lastModifiedBy>
  <dcterms:created xsi:type="dcterms:W3CDTF">2024-02-17T18:14:33Z</dcterms:created>
  <dcterms:modified xsi:type="dcterms:W3CDTF">2024-10-15T07:11:18Z</dcterms:modified>
</cp:coreProperties>
</file>